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F86BB7DF-22AC-4E63-BC36-7ACF0AB245D4}" xr6:coauthVersionLast="36" xr6:coauthVersionMax="36" xr10:uidLastSave="{00000000-0000-0000-0000-000000000000}"/>
  <bookViews>
    <workbookView xWindow="11508" yWindow="32760" windowWidth="11556" windowHeight="10608" firstSheet="1" activeTab="4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B8" i="7" l="1"/>
  <c r="C35" i="19"/>
  <c r="C36" i="19" s="1"/>
  <c r="C39" i="22" l="1"/>
  <c r="C38" i="27"/>
  <c r="E38" i="27"/>
  <c r="D38" i="27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D37" i="27"/>
  <c r="C12" i="7" s="1"/>
  <c r="C37" i="27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C38" i="25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B11" i="7" s="1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E38" i="28" l="1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K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F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<sst xmlns="http://schemas.openxmlformats.org/spreadsheetml/2006/main" count="306" uniqueCount="68">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</sst>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14" fontId="8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" fontId="5" fillId="3" borderId="2" xfId="0" applyNumberFormat="1" applyFont="1" applyFill="1" applyBorder="1" applyAlignment="1">
      <alignment horizontal="right" vertical="center"/>
    </xf>
    <xf numFmtId="1" fontId="5" fillId="3" borderId="3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1" fontId="5" fillId="4" borderId="2" xfId="0" applyNumberFormat="1" applyFont="1" applyFill="1" applyBorder="1" applyAlignment="1">
      <alignment horizontal="right" vertical="center"/>
    </xf>
    <xf numFmtId="1" fontId="5" fillId="4" borderId="3" xfId="0" applyNumberFormat="1" applyFon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1" fontId="5" fillId="3" borderId="4" xfId="0" applyNumberFormat="1" applyFont="1" applyFill="1" applyBorder="1" applyAlignment="1">
      <alignment horizontal="right" vertical="center"/>
    </xf>
    <xf numFmtId="1" fontId="5" fillId="3" borderId="5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68" fontId="7" fillId="2" borderId="6" xfId="0" applyNumberFormat="1" applyFont="1" applyFill="1" applyBorder="1" applyAlignment="1">
      <alignment horizontal="center" vertical="center"/>
    </xf>
    <xf numFmtId="3" fontId="7" fillId="2" borderId="6" xfId="0" applyNumberFormat="1" applyFont="1" applyFill="1" applyBorder="1" applyAlignment="1">
      <alignment horizontal="right" vertical="center"/>
    </xf>
    <xf numFmtId="14" fontId="6" fillId="5" borderId="2" xfId="0" applyNumberFormat="1" applyFont="1" applyFill="1" applyBorder="1" applyAlignment="1">
      <alignment horizontal="center" vertical="center"/>
    </xf>
    <xf numFmtId="168" fontId="7" fillId="5" borderId="6" xfId="0" applyNumberFormat="1" applyFont="1" applyFill="1" applyBorder="1" applyAlignment="1">
      <alignment horizontal="center" vertical="center"/>
    </xf>
    <xf numFmtId="3" fontId="7" fillId="5" borderId="6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168" fontId="7" fillId="2" borderId="7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12" fillId="6" borderId="11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3" fontId="12" fillId="7" borderId="14" xfId="0" applyNumberFormat="1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166" fontId="7" fillId="2" borderId="1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vertical="center"/>
    </xf>
    <xf numFmtId="167" fontId="6" fillId="2" borderId="18" xfId="0" applyNumberFormat="1" applyFont="1" applyFill="1" applyBorder="1" applyAlignment="1">
      <alignment vertical="center"/>
    </xf>
    <xf numFmtId="167" fontId="13" fillId="2" borderId="19" xfId="0" applyNumberFormat="1" applyFont="1" applyFill="1" applyBorder="1" applyAlignment="1">
      <alignment vertical="center"/>
    </xf>
    <xf numFmtId="166" fontId="7" fillId="5" borderId="20" xfId="0" applyNumberFormat="1" applyFont="1" applyFill="1" applyBorder="1" applyAlignment="1">
      <alignment horizontal="center" vertical="center"/>
    </xf>
    <xf numFmtId="167" fontId="6" fillId="5" borderId="21" xfId="0" applyNumberFormat="1" applyFont="1" applyFill="1" applyBorder="1" applyAlignment="1">
      <alignment vertical="center"/>
    </xf>
    <xf numFmtId="167" fontId="6" fillId="5" borderId="22" xfId="0" applyNumberFormat="1" applyFont="1" applyFill="1" applyBorder="1" applyAlignment="1">
      <alignment vertical="center"/>
    </xf>
    <xf numFmtId="167" fontId="13" fillId="5" borderId="23" xfId="0" applyNumberFormat="1" applyFont="1" applyFill="1" applyBorder="1" applyAlignment="1">
      <alignment vertical="center"/>
    </xf>
    <xf numFmtId="166" fontId="7" fillId="2" borderId="20" xfId="0" applyNumberFormat="1" applyFont="1" applyFill="1" applyBorder="1" applyAlignment="1">
      <alignment horizontal="center" vertical="center"/>
    </xf>
    <xf numFmtId="167" fontId="6" fillId="2" borderId="21" xfId="0" applyNumberFormat="1" applyFont="1" applyFill="1" applyBorder="1" applyAlignment="1">
      <alignment vertical="center"/>
    </xf>
    <xf numFmtId="167" fontId="6" fillId="2" borderId="22" xfId="0" applyNumberFormat="1" applyFont="1" applyFill="1" applyBorder="1" applyAlignment="1">
      <alignment vertical="center"/>
    </xf>
    <xf numFmtId="167" fontId="13" fillId="2" borderId="23" xfId="0" applyNumberFormat="1" applyFont="1" applyFill="1" applyBorder="1" applyAlignment="1">
      <alignment vertical="center"/>
    </xf>
    <xf numFmtId="166" fontId="7" fillId="5" borderId="24" xfId="0" applyNumberFormat="1" applyFont="1" applyFill="1" applyBorder="1" applyAlignment="1">
      <alignment horizontal="center" vertical="center"/>
    </xf>
    <xf numFmtId="167" fontId="6" fillId="5" borderId="25" xfId="0" applyNumberFormat="1" applyFont="1" applyFill="1" applyBorder="1" applyAlignment="1">
      <alignment vertical="center"/>
    </xf>
    <xf numFmtId="167" fontId="6" fillId="5" borderId="26" xfId="0" applyNumberFormat="1" applyFont="1" applyFill="1" applyBorder="1" applyAlignment="1">
      <alignment vertical="center"/>
    </xf>
    <xf numFmtId="167" fontId="13" fillId="5" borderId="27" xfId="0" applyNumberFormat="1" applyFont="1" applyFill="1" applyBorder="1" applyAlignment="1">
      <alignment vertical="center"/>
    </xf>
    <xf numFmtId="167" fontId="12" fillId="7" borderId="28" xfId="0" applyNumberFormat="1" applyFont="1" applyFill="1" applyBorder="1" applyAlignment="1">
      <alignment vertical="center"/>
    </xf>
    <xf numFmtId="167" fontId="12" fillId="7" borderId="29" xfId="0" applyNumberFormat="1" applyFont="1" applyFill="1" applyBorder="1" applyAlignment="1">
      <alignment vertical="center"/>
    </xf>
    <xf numFmtId="1" fontId="12" fillId="7" borderId="30" xfId="0" applyNumberFormat="1" applyFont="1" applyFill="1" applyBorder="1" applyAlignment="1">
      <alignment vertical="center" wrapText="1"/>
    </xf>
    <xf numFmtId="1" fontId="12" fillId="7" borderId="31" xfId="0" applyNumberFormat="1" applyFont="1" applyFill="1" applyBorder="1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1" fillId="6" borderId="8" xfId="0" applyFont="1" applyFill="1" applyBorder="1" applyAlignment="1">
      <alignment horizontal="center" vertical="center"/>
    </xf>
    <xf numFmtId="167" fontId="17" fillId="0" borderId="42" xfId="0" applyNumberFormat="1" applyFont="1" applyBorder="1" applyAlignment="1">
      <alignment vertical="center"/>
    </xf>
    <xf numFmtId="167" fontId="18" fillId="0" borderId="42" xfId="0" applyNumberFormat="1" applyFont="1" applyBorder="1" applyAlignment="1">
      <alignment vertical="center"/>
    </xf>
    <xf numFmtId="0" fontId="12" fillId="7" borderId="38" xfId="0" applyFont="1" applyFill="1" applyBorder="1" applyAlignment="1">
      <alignment horizontal="center" vertical="center" wrapText="1"/>
    </xf>
    <xf numFmtId="167" fontId="12" fillId="7" borderId="43" xfId="0" applyNumberFormat="1" applyFont="1" applyFill="1" applyBorder="1" applyAlignment="1">
      <alignment vertical="center"/>
    </xf>
    <xf numFmtId="0" fontId="12" fillId="7" borderId="44" xfId="0" applyFont="1" applyFill="1" applyBorder="1" applyAlignment="1">
      <alignment horizontal="center" vertical="center" wrapText="1"/>
    </xf>
    <xf numFmtId="167" fontId="12" fillId="7" borderId="45" xfId="0" applyNumberFormat="1" applyFont="1" applyFill="1" applyBorder="1" applyAlignment="1">
      <alignment vertical="center"/>
    </xf>
    <xf numFmtId="167" fontId="12" fillId="7" borderId="46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32" xfId="0" applyNumberFormat="1" applyFont="1" applyFill="1" applyBorder="1" applyAlignment="1">
      <alignment horizontal="center" vertical="center"/>
    </xf>
    <xf numFmtId="0" fontId="15" fillId="0" borderId="33" xfId="0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2" fillId="7" borderId="38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133349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3.2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5">
      <c r="A2" t="s">
        <v>5</v>
      </c>
      <c r="B2" s="1">
        <v>38846.43240740741</v>
      </c>
    </row>
    <row r="3" spans="1:13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5">
      <c r="A4" t="s">
        <v>11</v>
      </c>
      <c r="B4" t="s">
        <v>12</v>
      </c>
      <c r="C4" t="s">
        <v>13</v>
      </c>
      <c r="D4" t="s">
        <v>14</v>
      </c>
    </row>
    <row r="5" spans="1:13" x14ac:dyDescent="0.25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5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5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5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5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5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5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5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5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5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5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5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5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5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5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5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5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5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5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5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5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5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5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5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5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5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5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5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5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5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5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P27" sqref="P2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Août!A37+1</f>
        <v>45901</v>
      </c>
      <c r="B7" s="31">
        <f>A7</f>
        <v>45901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3.8" x14ac:dyDescent="0.25">
      <c r="A8" s="33">
        <f>A7+1</f>
        <v>45902</v>
      </c>
      <c r="B8" s="34">
        <f t="shared" ref="B8:B36" si="4">A8</f>
        <v>45902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6" si="5">A8+1</f>
        <v>45903</v>
      </c>
      <c r="B9" s="31">
        <f t="shared" si="4"/>
        <v>45903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45904</v>
      </c>
      <c r="B10" s="34">
        <f t="shared" si="4"/>
        <v>45904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45905</v>
      </c>
      <c r="B11" s="31">
        <f t="shared" si="4"/>
        <v>45905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45906</v>
      </c>
      <c r="B12" s="34">
        <f t="shared" si="4"/>
        <v>45906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45907</v>
      </c>
      <c r="B13" s="31">
        <f t="shared" si="4"/>
        <v>45907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45908</v>
      </c>
      <c r="B14" s="34">
        <f t="shared" si="4"/>
        <v>45908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45909</v>
      </c>
      <c r="B15" s="31">
        <f t="shared" si="4"/>
        <v>45909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45910</v>
      </c>
      <c r="B16" s="34">
        <f t="shared" si="4"/>
        <v>45910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45911</v>
      </c>
      <c r="B17" s="31">
        <f t="shared" si="4"/>
        <v>45911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45912</v>
      </c>
      <c r="B18" s="34">
        <f t="shared" si="4"/>
        <v>45912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45913</v>
      </c>
      <c r="B19" s="31">
        <f t="shared" si="4"/>
        <v>45913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45914</v>
      </c>
      <c r="B20" s="34">
        <f t="shared" si="4"/>
        <v>45914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45915</v>
      </c>
      <c r="B21" s="31">
        <f t="shared" si="4"/>
        <v>45915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45916</v>
      </c>
      <c r="B22" s="34">
        <f t="shared" si="4"/>
        <v>45916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45917</v>
      </c>
      <c r="B23" s="31">
        <f t="shared" si="4"/>
        <v>45917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45918</v>
      </c>
      <c r="B24" s="34">
        <f t="shared" si="4"/>
        <v>45918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45919</v>
      </c>
      <c r="B25" s="31">
        <f t="shared" si="4"/>
        <v>45919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45920</v>
      </c>
      <c r="B26" s="34">
        <f t="shared" si="4"/>
        <v>45920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45921</v>
      </c>
      <c r="B27" s="31">
        <f t="shared" si="4"/>
        <v>45921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45922</v>
      </c>
      <c r="B28" s="34">
        <f t="shared" si="4"/>
        <v>45922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45923</v>
      </c>
      <c r="B29" s="31">
        <f t="shared" si="4"/>
        <v>45923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45924</v>
      </c>
      <c r="B30" s="34">
        <f t="shared" si="4"/>
        <v>45924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45925</v>
      </c>
      <c r="B31" s="31">
        <f t="shared" si="4"/>
        <v>45925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45926</v>
      </c>
      <c r="B32" s="34">
        <f t="shared" si="4"/>
        <v>45926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45927</v>
      </c>
      <c r="B33" s="31">
        <f t="shared" si="4"/>
        <v>45927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45928</v>
      </c>
      <c r="B34" s="34">
        <f t="shared" si="4"/>
        <v>45928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45929</v>
      </c>
      <c r="B35" s="31">
        <f t="shared" si="4"/>
        <v>45929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45930</v>
      </c>
      <c r="B36" s="34">
        <f t="shared" si="4"/>
        <v>45930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P29" sqref="P29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Sept!A36+1</f>
        <v>45931</v>
      </c>
      <c r="B7" s="31">
        <f>A7</f>
        <v>45931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45932</v>
      </c>
      <c r="B8" s="34">
        <f t="shared" ref="B8:B37" si="4">A8</f>
        <v>45932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45933</v>
      </c>
      <c r="B9" s="31">
        <f t="shared" si="4"/>
        <v>45933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45934</v>
      </c>
      <c r="B10" s="34">
        <f t="shared" si="4"/>
        <v>45934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45935</v>
      </c>
      <c r="B11" s="31">
        <f t="shared" si="4"/>
        <v>45935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45936</v>
      </c>
      <c r="B12" s="34">
        <f t="shared" si="4"/>
        <v>45936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45937</v>
      </c>
      <c r="B13" s="31">
        <f t="shared" si="4"/>
        <v>45937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45938</v>
      </c>
      <c r="B14" s="34">
        <f t="shared" si="4"/>
        <v>45938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45939</v>
      </c>
      <c r="B15" s="31">
        <f t="shared" si="4"/>
        <v>45939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45940</v>
      </c>
      <c r="B16" s="34">
        <f t="shared" si="4"/>
        <v>45940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45941</v>
      </c>
      <c r="B17" s="31">
        <f t="shared" si="4"/>
        <v>45941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45942</v>
      </c>
      <c r="B18" s="34">
        <f t="shared" si="4"/>
        <v>45942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45943</v>
      </c>
      <c r="B19" s="31">
        <f t="shared" si="4"/>
        <v>45943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45944</v>
      </c>
      <c r="B20" s="34">
        <f t="shared" si="4"/>
        <v>45944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45945</v>
      </c>
      <c r="B21" s="31">
        <f t="shared" si="4"/>
        <v>45945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45946</v>
      </c>
      <c r="B22" s="34">
        <f t="shared" si="4"/>
        <v>45946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45947</v>
      </c>
      <c r="B23" s="31">
        <f t="shared" si="4"/>
        <v>45947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45948</v>
      </c>
      <c r="B24" s="34">
        <f t="shared" si="4"/>
        <v>45948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45949</v>
      </c>
      <c r="B25" s="31">
        <f t="shared" si="4"/>
        <v>45949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45950</v>
      </c>
      <c r="B26" s="34">
        <f t="shared" si="4"/>
        <v>45950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45951</v>
      </c>
      <c r="B27" s="31">
        <f t="shared" si="4"/>
        <v>45951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45952</v>
      </c>
      <c r="B28" s="34">
        <f t="shared" si="4"/>
        <v>45952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45953</v>
      </c>
      <c r="B29" s="31">
        <f t="shared" si="4"/>
        <v>45953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45954</v>
      </c>
      <c r="B30" s="34">
        <f t="shared" si="4"/>
        <v>45954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45955</v>
      </c>
      <c r="B31" s="31">
        <f t="shared" si="4"/>
        <v>45955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45956</v>
      </c>
      <c r="B32" s="34">
        <f t="shared" si="4"/>
        <v>45956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45957</v>
      </c>
      <c r="B33" s="31">
        <f t="shared" si="4"/>
        <v>45957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45958</v>
      </c>
      <c r="B34" s="34">
        <f t="shared" si="4"/>
        <v>45958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45959</v>
      </c>
      <c r="B35" s="31">
        <f t="shared" si="4"/>
        <v>45959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45960</v>
      </c>
      <c r="B36" s="34">
        <f t="shared" si="4"/>
        <v>45960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45961</v>
      </c>
      <c r="B37" s="31">
        <f t="shared" si="4"/>
        <v>45961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T23" sqref="T23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2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5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3.8" x14ac:dyDescent="0.25">
      <c r="A7" s="30">
        <f>Oct!A37+1</f>
        <v>45962</v>
      </c>
      <c r="B7" s="31">
        <f>A7</f>
        <v>45962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3.8" x14ac:dyDescent="0.25">
      <c r="A8" s="33">
        <f>A7+1</f>
        <v>45963</v>
      </c>
      <c r="B8" s="34">
        <f t="shared" ref="B8:B36" si="4">A8</f>
        <v>45963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3.8" x14ac:dyDescent="0.25">
      <c r="A9" s="30">
        <f t="shared" ref="A9:A36" si="5">A8+1</f>
        <v>45964</v>
      </c>
      <c r="B9" s="31">
        <f t="shared" si="4"/>
        <v>45964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3.8" x14ac:dyDescent="0.25">
      <c r="A10" s="33">
        <f t="shared" si="5"/>
        <v>45965</v>
      </c>
      <c r="B10" s="34">
        <f t="shared" si="4"/>
        <v>45965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3.8" x14ac:dyDescent="0.25">
      <c r="A11" s="30">
        <f t="shared" si="5"/>
        <v>45966</v>
      </c>
      <c r="B11" s="31">
        <f t="shared" si="4"/>
        <v>45966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3.8" x14ac:dyDescent="0.25">
      <c r="A12" s="33">
        <f t="shared" si="5"/>
        <v>45967</v>
      </c>
      <c r="B12" s="34">
        <f t="shared" si="4"/>
        <v>45967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3.8" x14ac:dyDescent="0.25">
      <c r="A13" s="30">
        <f t="shared" si="5"/>
        <v>45968</v>
      </c>
      <c r="B13" s="31">
        <f t="shared" si="4"/>
        <v>45968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3.8" x14ac:dyDescent="0.25">
      <c r="A14" s="33">
        <f t="shared" si="5"/>
        <v>45969</v>
      </c>
      <c r="B14" s="34">
        <f t="shared" si="4"/>
        <v>45969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3.8" x14ac:dyDescent="0.25">
      <c r="A15" s="30">
        <f t="shared" si="5"/>
        <v>45970</v>
      </c>
      <c r="B15" s="31">
        <f t="shared" si="4"/>
        <v>45970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3.8" x14ac:dyDescent="0.25">
      <c r="A16" s="33">
        <f t="shared" si="5"/>
        <v>45971</v>
      </c>
      <c r="B16" s="34">
        <f t="shared" si="4"/>
        <v>45971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3.8" x14ac:dyDescent="0.25">
      <c r="A17" s="30">
        <f t="shared" si="5"/>
        <v>45972</v>
      </c>
      <c r="B17" s="31">
        <f t="shared" si="4"/>
        <v>45972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3.8" x14ac:dyDescent="0.25">
      <c r="A18" s="33">
        <f t="shared" si="5"/>
        <v>45973</v>
      </c>
      <c r="B18" s="34">
        <f t="shared" si="4"/>
        <v>45973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3.8" x14ac:dyDescent="0.25">
      <c r="A19" s="30">
        <f t="shared" si="5"/>
        <v>45974</v>
      </c>
      <c r="B19" s="31">
        <f t="shared" si="4"/>
        <v>45974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3.8" x14ac:dyDescent="0.25">
      <c r="A20" s="33">
        <f t="shared" si="5"/>
        <v>45975</v>
      </c>
      <c r="B20" s="34">
        <f t="shared" si="4"/>
        <v>45975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3.8" x14ac:dyDescent="0.25">
      <c r="A21" s="30">
        <f t="shared" si="5"/>
        <v>45976</v>
      </c>
      <c r="B21" s="31">
        <f t="shared" si="4"/>
        <v>45976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3.8" x14ac:dyDescent="0.25">
      <c r="A22" s="33">
        <f t="shared" si="5"/>
        <v>45977</v>
      </c>
      <c r="B22" s="34">
        <f t="shared" si="4"/>
        <v>45977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3.8" x14ac:dyDescent="0.25">
      <c r="A23" s="30">
        <f t="shared" si="5"/>
        <v>45978</v>
      </c>
      <c r="B23" s="31">
        <f t="shared" si="4"/>
        <v>45978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3.8" x14ac:dyDescent="0.25">
      <c r="A24" s="33">
        <f t="shared" si="5"/>
        <v>45979</v>
      </c>
      <c r="B24" s="34">
        <f t="shared" si="4"/>
        <v>45979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3.8" x14ac:dyDescent="0.25">
      <c r="A25" s="30">
        <f t="shared" si="5"/>
        <v>45980</v>
      </c>
      <c r="B25" s="31">
        <f t="shared" si="4"/>
        <v>45980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3.8" x14ac:dyDescent="0.25">
      <c r="A26" s="33">
        <f t="shared" si="5"/>
        <v>45981</v>
      </c>
      <c r="B26" s="34">
        <f t="shared" si="4"/>
        <v>45981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3.8" x14ac:dyDescent="0.25">
      <c r="A27" s="30">
        <f t="shared" si="5"/>
        <v>45982</v>
      </c>
      <c r="B27" s="31">
        <f t="shared" si="4"/>
        <v>45982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3.8" x14ac:dyDescent="0.25">
      <c r="A28" s="33">
        <f t="shared" si="5"/>
        <v>45983</v>
      </c>
      <c r="B28" s="34">
        <f t="shared" si="4"/>
        <v>45983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3.8" x14ac:dyDescent="0.25">
      <c r="A29" s="30">
        <f t="shared" si="5"/>
        <v>45984</v>
      </c>
      <c r="B29" s="31">
        <f t="shared" si="4"/>
        <v>45984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3.8" x14ac:dyDescent="0.25">
      <c r="A30" s="33">
        <f t="shared" si="5"/>
        <v>45985</v>
      </c>
      <c r="B30" s="34">
        <f t="shared" si="4"/>
        <v>45985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3.8" x14ac:dyDescent="0.25">
      <c r="A31" s="30">
        <f t="shared" si="5"/>
        <v>45986</v>
      </c>
      <c r="B31" s="31">
        <f t="shared" si="4"/>
        <v>45986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3.8" x14ac:dyDescent="0.25">
      <c r="A32" s="33">
        <f t="shared" si="5"/>
        <v>45987</v>
      </c>
      <c r="B32" s="34">
        <f t="shared" si="4"/>
        <v>45987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3.8" x14ac:dyDescent="0.25">
      <c r="A33" s="30">
        <f t="shared" si="5"/>
        <v>45988</v>
      </c>
      <c r="B33" s="31">
        <f t="shared" si="4"/>
        <v>45988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3.8" x14ac:dyDescent="0.25">
      <c r="A34" s="33">
        <f t="shared" si="5"/>
        <v>45989</v>
      </c>
      <c r="B34" s="34">
        <f t="shared" si="4"/>
        <v>45989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3.8" x14ac:dyDescent="0.25">
      <c r="A35" s="30">
        <f t="shared" si="5"/>
        <v>45990</v>
      </c>
      <c r="B35" s="31">
        <f t="shared" si="4"/>
        <v>45990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3.8" x14ac:dyDescent="0.25">
      <c r="A36" s="33">
        <f t="shared" si="5"/>
        <v>45991</v>
      </c>
      <c r="B36" s="34">
        <f t="shared" si="4"/>
        <v>45991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3.8" x14ac:dyDescent="0.25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2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P5:S5"/>
    <mergeCell ref="T5:W5"/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Nov!A36+1</f>
        <v>45992</v>
      </c>
      <c r="B7" s="31">
        <f>A7</f>
        <v>45992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45993</v>
      </c>
      <c r="B8" s="34">
        <f t="shared" ref="B8:B37" si="4">A8</f>
        <v>45993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45994</v>
      </c>
      <c r="B9" s="31">
        <f t="shared" si="4"/>
        <v>45994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45995</v>
      </c>
      <c r="B10" s="34">
        <f t="shared" si="4"/>
        <v>45995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45996</v>
      </c>
      <c r="B11" s="31">
        <f t="shared" si="4"/>
        <v>45996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45997</v>
      </c>
      <c r="B12" s="34">
        <f t="shared" si="4"/>
        <v>45997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45998</v>
      </c>
      <c r="B13" s="31">
        <f t="shared" si="4"/>
        <v>45998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45999</v>
      </c>
      <c r="B14" s="34">
        <f t="shared" si="4"/>
        <v>45999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46000</v>
      </c>
      <c r="B15" s="31">
        <f t="shared" si="4"/>
        <v>46000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46001</v>
      </c>
      <c r="B16" s="34">
        <f t="shared" si="4"/>
        <v>46001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46002</v>
      </c>
      <c r="B17" s="31">
        <f t="shared" si="4"/>
        <v>46002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46003</v>
      </c>
      <c r="B18" s="34">
        <f t="shared" si="4"/>
        <v>46003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46004</v>
      </c>
      <c r="B19" s="31">
        <f t="shared" si="4"/>
        <v>46004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46005</v>
      </c>
      <c r="B20" s="34">
        <f t="shared" si="4"/>
        <v>46005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46006</v>
      </c>
      <c r="B21" s="31">
        <f t="shared" si="4"/>
        <v>46006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46007</v>
      </c>
      <c r="B22" s="34">
        <f t="shared" si="4"/>
        <v>46007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46008</v>
      </c>
      <c r="B23" s="31">
        <f t="shared" si="4"/>
        <v>46008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46009</v>
      </c>
      <c r="B24" s="34">
        <f t="shared" si="4"/>
        <v>46009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46010</v>
      </c>
      <c r="B25" s="31">
        <f t="shared" si="4"/>
        <v>46010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46011</v>
      </c>
      <c r="B26" s="34">
        <f t="shared" si="4"/>
        <v>46011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46012</v>
      </c>
      <c r="B27" s="31">
        <f t="shared" si="4"/>
        <v>46012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46013</v>
      </c>
      <c r="B28" s="34">
        <f t="shared" si="4"/>
        <v>46013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46014</v>
      </c>
      <c r="B29" s="31">
        <f t="shared" si="4"/>
        <v>46014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46015</v>
      </c>
      <c r="B30" s="34">
        <f t="shared" si="4"/>
        <v>46015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46016</v>
      </c>
      <c r="B31" s="31">
        <f t="shared" si="4"/>
        <v>46016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46017</v>
      </c>
      <c r="B32" s="34">
        <f t="shared" si="4"/>
        <v>46017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46018</v>
      </c>
      <c r="B33" s="31">
        <f t="shared" si="4"/>
        <v>46018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46019</v>
      </c>
      <c r="B34" s="34">
        <f t="shared" si="4"/>
        <v>46019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46020</v>
      </c>
      <c r="B35" s="31">
        <f t="shared" si="4"/>
        <v>46020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46021</v>
      </c>
      <c r="B36" s="34">
        <f t="shared" si="4"/>
        <v>46021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46022</v>
      </c>
      <c r="B37" s="31">
        <f t="shared" si="4"/>
        <v>46022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B8" sqref="B8"/>
    </sheetView>
  </sheetViews>
  <sheetFormatPr baseColWidth="10" defaultColWidth="11.44140625" defaultRowHeight="15.75" customHeight="1" x14ac:dyDescent="0.25"/>
  <cols>
    <col min="1" max="1" width="12.5546875" style="3" customWidth="1"/>
    <col min="2" max="2" width="8.33203125" style="2" customWidth="1"/>
    <col min="3" max="3" width="10.44140625" style="3" customWidth="1"/>
    <col min="4" max="4" width="11.44140625" style="3"/>
    <col min="5" max="6" width="10.5546875" style="3" customWidth="1"/>
    <col min="7" max="8" width="11.44140625" style="3"/>
    <col min="9" max="9" width="10" style="3" customWidth="1"/>
    <col min="10" max="10" width="10.33203125" style="3" customWidth="1"/>
    <col min="11" max="11" width="10.6640625" style="3" customWidth="1"/>
    <col min="12" max="12" width="10.44140625" style="3" customWidth="1"/>
    <col min="13" max="13" width="10.6640625" style="3" customWidth="1"/>
    <col min="14" max="14" width="11.44140625" style="3" customWidth="1"/>
    <col min="15" max="16384" width="11.44140625" style="3"/>
  </cols>
  <sheetData>
    <row r="1" spans="1:17" ht="14.25" customHeight="1" x14ac:dyDescent="0.25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5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5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5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5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5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5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5">
      <c r="A9" s="56" t="s">
        <v>49</v>
      </c>
      <c r="B9" s="57">
        <f>Mars!C38</f>
        <v>1582</v>
      </c>
      <c r="C9" s="58">
        <f>Mars!D38</f>
        <v>38069</v>
      </c>
      <c r="D9" s="58">
        <f>Mars!E38</f>
        <v>41123</v>
      </c>
      <c r="E9" s="59">
        <f t="shared" si="3"/>
        <v>80774</v>
      </c>
      <c r="F9" s="57">
        <f>Mars!G38</f>
        <v>1571</v>
      </c>
      <c r="G9" s="58">
        <f>Mars!H38</f>
        <v>44931</v>
      </c>
      <c r="H9" s="58">
        <f>Mars!I38</f>
        <v>43456</v>
      </c>
      <c r="I9" s="59">
        <f t="shared" si="0"/>
        <v>89958</v>
      </c>
      <c r="J9" s="57">
        <f t="shared" ref="J9:L10" si="4">B9+F9</f>
        <v>3153</v>
      </c>
      <c r="K9" s="58">
        <f t="shared" si="4"/>
        <v>83000</v>
      </c>
      <c r="L9" s="58">
        <f t="shared" si="4"/>
        <v>84579</v>
      </c>
      <c r="M9" s="59">
        <f t="shared" si="2"/>
        <v>170732</v>
      </c>
      <c r="N9" s="70">
        <v>31</v>
      </c>
    </row>
    <row r="10" spans="1:17" ht="15.75" customHeight="1" x14ac:dyDescent="0.25">
      <c r="A10" s="52" t="s">
        <v>50</v>
      </c>
      <c r="B10" s="53">
        <f>Avril!C37</f>
        <v>1390</v>
      </c>
      <c r="C10" s="54">
        <f>Avril!D37</f>
        <v>37142</v>
      </c>
      <c r="D10" s="54">
        <f>Avril!E37</f>
        <v>54799</v>
      </c>
      <c r="E10" s="55">
        <f t="shared" si="3"/>
        <v>93331</v>
      </c>
      <c r="F10" s="53">
        <f>Avril!G37</f>
        <v>1333</v>
      </c>
      <c r="G10" s="54">
        <f>Avril!H37</f>
        <v>41214</v>
      </c>
      <c r="H10" s="54">
        <f>Avril!I37</f>
        <v>46220</v>
      </c>
      <c r="I10" s="55">
        <f t="shared" si="0"/>
        <v>88767</v>
      </c>
      <c r="J10" s="53">
        <f t="shared" si="4"/>
        <v>2723</v>
      </c>
      <c r="K10" s="54">
        <f t="shared" si="4"/>
        <v>78356</v>
      </c>
      <c r="L10" s="54">
        <f t="shared" si="4"/>
        <v>101019</v>
      </c>
      <c r="M10" s="55">
        <f t="shared" si="2"/>
        <v>182098</v>
      </c>
      <c r="N10" s="70">
        <v>30</v>
      </c>
    </row>
    <row r="11" spans="1:17" ht="15.75" customHeight="1" x14ac:dyDescent="0.25">
      <c r="A11" s="56" t="s">
        <v>51</v>
      </c>
      <c r="B11" s="57">
        <f>Mai!C38</f>
        <v>0</v>
      </c>
      <c r="C11" s="58">
        <f>Mai!D38</f>
        <v>0</v>
      </c>
      <c r="D11" s="58">
        <f>Mai!E38</f>
        <v>0</v>
      </c>
      <c r="E11" s="59">
        <f t="shared" si="3"/>
        <v>0</v>
      </c>
      <c r="F11" s="57">
        <f>Mai!G38</f>
        <v>0</v>
      </c>
      <c r="G11" s="58">
        <f>Mai!H38</f>
        <v>0</v>
      </c>
      <c r="H11" s="58">
        <f>Mai!I38</f>
        <v>0</v>
      </c>
      <c r="I11" s="59">
        <f t="shared" si="0"/>
        <v>0</v>
      </c>
      <c r="J11" s="57">
        <f t="shared" ref="J11:L14" si="5">B11+F11</f>
        <v>0</v>
      </c>
      <c r="K11" s="58">
        <f t="shared" si="5"/>
        <v>0</v>
      </c>
      <c r="L11" s="58">
        <f t="shared" si="5"/>
        <v>0</v>
      </c>
      <c r="M11" s="59">
        <f t="shared" si="2"/>
        <v>0</v>
      </c>
      <c r="N11" s="70">
        <v>31</v>
      </c>
    </row>
    <row r="12" spans="1:17" ht="15.75" customHeight="1" x14ac:dyDescent="0.25">
      <c r="A12" s="52" t="s">
        <v>52</v>
      </c>
      <c r="B12" s="53">
        <f>Juin!C37</f>
        <v>0</v>
      </c>
      <c r="C12" s="54">
        <f>Juin!D37</f>
        <v>0</v>
      </c>
      <c r="D12" s="54">
        <f>Juin!E37</f>
        <v>0</v>
      </c>
      <c r="E12" s="55">
        <f t="shared" si="3"/>
        <v>0</v>
      </c>
      <c r="F12" s="53">
        <f>Juin!G37</f>
        <v>0</v>
      </c>
      <c r="G12" s="54">
        <f>Juin!H37</f>
        <v>0</v>
      </c>
      <c r="H12" s="54">
        <f>Juin!I37</f>
        <v>0</v>
      </c>
      <c r="I12" s="55">
        <f t="shared" si="0"/>
        <v>0</v>
      </c>
      <c r="J12" s="53">
        <f t="shared" si="5"/>
        <v>0</v>
      </c>
      <c r="K12" s="54">
        <f t="shared" si="5"/>
        <v>0</v>
      </c>
      <c r="L12" s="54">
        <f t="shared" si="5"/>
        <v>0</v>
      </c>
      <c r="M12" s="55">
        <f t="shared" si="2"/>
        <v>0</v>
      </c>
      <c r="N12" s="70">
        <v>30</v>
      </c>
    </row>
    <row r="13" spans="1:17" ht="15.75" customHeight="1" x14ac:dyDescent="0.25">
      <c r="A13" s="56" t="s">
        <v>53</v>
      </c>
      <c r="B13" s="57">
        <f>Juillet!C38</f>
        <v>0</v>
      </c>
      <c r="C13" s="58">
        <f>Juillet!D38</f>
        <v>0</v>
      </c>
      <c r="D13" s="58">
        <f>Juillet!E38</f>
        <v>0</v>
      </c>
      <c r="E13" s="59">
        <f t="shared" si="3"/>
        <v>0</v>
      </c>
      <c r="F13" s="57">
        <f>Juillet!G38</f>
        <v>0</v>
      </c>
      <c r="G13" s="58">
        <f>Juillet!H38</f>
        <v>0</v>
      </c>
      <c r="H13" s="58">
        <f>Juillet!I38</f>
        <v>0</v>
      </c>
      <c r="I13" s="59">
        <f t="shared" si="0"/>
        <v>0</v>
      </c>
      <c r="J13" s="57">
        <f t="shared" si="5"/>
        <v>0</v>
      </c>
      <c r="K13" s="58">
        <f t="shared" si="5"/>
        <v>0</v>
      </c>
      <c r="L13" s="58">
        <f t="shared" si="5"/>
        <v>0</v>
      </c>
      <c r="M13" s="59">
        <f t="shared" si="2"/>
        <v>0</v>
      </c>
      <c r="N13" s="70">
        <v>31</v>
      </c>
    </row>
    <row r="14" spans="1:17" ht="15.75" customHeight="1" x14ac:dyDescent="0.25">
      <c r="A14" s="52" t="s">
        <v>54</v>
      </c>
      <c r="B14" s="53">
        <f>Août!C38</f>
        <v>0</v>
      </c>
      <c r="C14" s="54">
        <f>Août!D38</f>
        <v>0</v>
      </c>
      <c r="D14" s="54">
        <f>Août!E38</f>
        <v>0</v>
      </c>
      <c r="E14" s="55">
        <f t="shared" si="3"/>
        <v>0</v>
      </c>
      <c r="F14" s="53">
        <f>Août!G38</f>
        <v>0</v>
      </c>
      <c r="G14" s="54">
        <f>Août!H38</f>
        <v>0</v>
      </c>
      <c r="H14" s="54">
        <f>Août!I38</f>
        <v>0</v>
      </c>
      <c r="I14" s="55">
        <f t="shared" si="0"/>
        <v>0</v>
      </c>
      <c r="J14" s="53">
        <f t="shared" si="5"/>
        <v>0</v>
      </c>
      <c r="K14" s="54">
        <f t="shared" si="5"/>
        <v>0</v>
      </c>
      <c r="L14" s="54">
        <f t="shared" si="5"/>
        <v>0</v>
      </c>
      <c r="M14" s="55">
        <f t="shared" si="2"/>
        <v>0</v>
      </c>
      <c r="N14" s="70">
        <v>31</v>
      </c>
    </row>
    <row r="15" spans="1:17" ht="15.75" customHeight="1" x14ac:dyDescent="0.25">
      <c r="A15" s="56" t="s">
        <v>55</v>
      </c>
      <c r="B15" s="57">
        <f>Sept!C37</f>
        <v>0</v>
      </c>
      <c r="C15" s="58">
        <f>Sept!D37</f>
        <v>0</v>
      </c>
      <c r="D15" s="58">
        <f>Sept!E37</f>
        <v>0</v>
      </c>
      <c r="E15" s="59">
        <f t="shared" si="3"/>
        <v>0</v>
      </c>
      <c r="F15" s="57">
        <f>Sept!G37</f>
        <v>0</v>
      </c>
      <c r="G15" s="58">
        <f>Sept!H37</f>
        <v>0</v>
      </c>
      <c r="H15" s="58">
        <f>Sept!I37</f>
        <v>0</v>
      </c>
      <c r="I15" s="59">
        <f t="shared" si="0"/>
        <v>0</v>
      </c>
      <c r="J15" s="57">
        <f t="shared" ref="J15:L16" si="6">B15+F15</f>
        <v>0</v>
      </c>
      <c r="K15" s="58">
        <f t="shared" si="6"/>
        <v>0</v>
      </c>
      <c r="L15" s="58">
        <f t="shared" si="6"/>
        <v>0</v>
      </c>
      <c r="M15" s="59">
        <f>SUM(J15:L15)</f>
        <v>0</v>
      </c>
      <c r="N15" s="70">
        <v>30</v>
      </c>
    </row>
    <row r="16" spans="1:17" ht="15.75" customHeight="1" x14ac:dyDescent="0.25">
      <c r="A16" s="52" t="s">
        <v>56</v>
      </c>
      <c r="B16" s="53">
        <f>Oct!C38</f>
        <v>0</v>
      </c>
      <c r="C16" s="54">
        <f>Oct!D38</f>
        <v>0</v>
      </c>
      <c r="D16" s="54">
        <f>Oct!E38</f>
        <v>0</v>
      </c>
      <c r="E16" s="55">
        <f t="shared" si="3"/>
        <v>0</v>
      </c>
      <c r="F16" s="53">
        <f>Oct!G38</f>
        <v>0</v>
      </c>
      <c r="G16" s="54">
        <f>Oct!H38</f>
        <v>0</v>
      </c>
      <c r="H16" s="54">
        <f>Oct!I38</f>
        <v>0</v>
      </c>
      <c r="I16" s="55">
        <f t="shared" si="0"/>
        <v>0</v>
      </c>
      <c r="J16" s="53">
        <f t="shared" si="6"/>
        <v>0</v>
      </c>
      <c r="K16" s="54">
        <f t="shared" si="6"/>
        <v>0</v>
      </c>
      <c r="L16" s="54">
        <f t="shared" si="6"/>
        <v>0</v>
      </c>
      <c r="M16" s="55">
        <f>SUM(J16:L16)</f>
        <v>0</v>
      </c>
      <c r="N16" s="70">
        <v>31</v>
      </c>
    </row>
    <row r="17" spans="1:14" ht="15.75" customHeight="1" x14ac:dyDescent="0.25">
      <c r="A17" s="56" t="s">
        <v>57</v>
      </c>
      <c r="B17" s="57">
        <f>Nov!C37</f>
        <v>0</v>
      </c>
      <c r="C17" s="58">
        <f>Nov!D37</f>
        <v>0</v>
      </c>
      <c r="D17" s="58">
        <f>Nov!E37</f>
        <v>0</v>
      </c>
      <c r="E17" s="59">
        <f t="shared" si="3"/>
        <v>0</v>
      </c>
      <c r="F17" s="57">
        <f>Nov!G37</f>
        <v>0</v>
      </c>
      <c r="G17" s="58">
        <f>Nov!H37</f>
        <v>0</v>
      </c>
      <c r="H17" s="58">
        <f>Nov!I37</f>
        <v>0</v>
      </c>
      <c r="I17" s="59">
        <f>SUM(F17:H17)</f>
        <v>0</v>
      </c>
      <c r="J17" s="57">
        <f t="shared" ref="J17:L18" si="7">B17+F17</f>
        <v>0</v>
      </c>
      <c r="K17" s="58">
        <f t="shared" si="7"/>
        <v>0</v>
      </c>
      <c r="L17" s="58">
        <f t="shared" si="7"/>
        <v>0</v>
      </c>
      <c r="M17" s="59">
        <f>SUM(J17:L17)</f>
        <v>0</v>
      </c>
      <c r="N17" s="70">
        <v>30</v>
      </c>
    </row>
    <row r="18" spans="1:14" ht="15.75" customHeight="1" x14ac:dyDescent="0.25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5">
      <c r="A19" s="72" t="s">
        <v>59</v>
      </c>
      <c r="B19" s="64">
        <f>SUM(B7:B18)</f>
        <v>5713</v>
      </c>
      <c r="C19" s="64">
        <f t="shared" ref="C19:N19" si="8">SUM(C7:C18)</f>
        <v>146942</v>
      </c>
      <c r="D19" s="64">
        <f t="shared" si="8"/>
        <v>178339</v>
      </c>
      <c r="E19" s="64">
        <f t="shared" si="8"/>
        <v>330994</v>
      </c>
      <c r="F19" s="64">
        <f t="shared" si="8"/>
        <v>5540</v>
      </c>
      <c r="G19" s="64">
        <f t="shared" si="8"/>
        <v>170980</v>
      </c>
      <c r="H19" s="64">
        <f t="shared" si="8"/>
        <v>171535</v>
      </c>
      <c r="I19" s="64">
        <f t="shared" si="8"/>
        <v>348055</v>
      </c>
      <c r="J19" s="64">
        <f t="shared" si="8"/>
        <v>11253</v>
      </c>
      <c r="K19" s="64">
        <f t="shared" si="8"/>
        <v>317922</v>
      </c>
      <c r="L19" s="64">
        <f t="shared" si="8"/>
        <v>349874</v>
      </c>
      <c r="M19" s="73">
        <f t="shared" si="8"/>
        <v>679049</v>
      </c>
      <c r="N19" s="71">
        <f t="shared" si="8"/>
        <v>365</v>
      </c>
    </row>
    <row r="20" spans="1:14" ht="15.75" customHeight="1" x14ac:dyDescent="0.25">
      <c r="A20" s="74" t="s">
        <v>63</v>
      </c>
      <c r="B20" s="75">
        <f ca="1">B$19/SUM($N$7:OFFSET($N$7,COUNTIF(B$7:B$18,"&gt;0")-1,0))</f>
        <v>47.608333333333334</v>
      </c>
      <c r="C20" s="75">
        <f ca="1">C$19/SUM($N$7:OFFSET($N$7,COUNTIF(C$7:C$18,"&gt;0")-1,0))</f>
        <v>1224.5166666666667</v>
      </c>
      <c r="D20" s="75">
        <f ca="1">D$19/SUM($N$7:OFFSET($N$7,COUNTIF(D$7:D$18,"&gt;0")-1,0))</f>
        <v>1486.1583333333333</v>
      </c>
      <c r="E20" s="75">
        <f ca="1">E$19/SUM($N$7:OFFSET($N$7,COUNTIF(E$7:E$18,"&gt;0")-1,0))</f>
        <v>2758.2833333333333</v>
      </c>
      <c r="F20" s="75">
        <f ca="1">F$19/SUM($N$7:OFFSET($N$7,COUNTIF(F$7:F$18,"&gt;0")-1,0))</f>
        <v>46.166666666666664</v>
      </c>
      <c r="G20" s="75">
        <f ca="1">G$19/SUM($N$7:OFFSET($N$7,COUNTIF(G$7:G$18,"&gt;0")-1,0))</f>
        <v>1424.8333333333333</v>
      </c>
      <c r="H20" s="75">
        <f ca="1">H$19/SUM($N$7:OFFSET($N$7,COUNTIF(H$7:H$18,"&gt;0")-1,0))</f>
        <v>1429.4583333333333</v>
      </c>
      <c r="I20" s="75">
        <f ca="1">I$19/SUM($N$7:OFFSET($N$7,COUNTIF(I$7:I$18,"&gt;0")-1,0))</f>
        <v>2900.4583333333335</v>
      </c>
      <c r="J20" s="75">
        <f ca="1">J$19/SUM($N$7:OFFSET($N$7,COUNTIF(J$7:J$18,"&gt;0")-1,0))</f>
        <v>93.775000000000006</v>
      </c>
      <c r="K20" s="75">
        <f ca="1">K$19/SUM($N$7:OFFSET($N$7,COUNTIF(K$7:K$18,"&gt;0")-1,0))</f>
        <v>2649.35</v>
      </c>
      <c r="L20" s="75">
        <f ca="1">L$19/SUM($N$7:OFFSET($N$7,COUNTIF(L$7:L$18,"&gt;0")-1,0))</f>
        <v>2915.6166666666668</v>
      </c>
      <c r="M20" s="76">
        <f ca="1">M$19/SUM($N$7:OFFSET($N$7,COUNTIF(M$7:M$18,"&gt;0")-1,0))</f>
        <v>5658.7416666666668</v>
      </c>
    </row>
    <row r="22" spans="1:14" ht="15.75" customHeight="1" x14ac:dyDescent="0.25">
      <c r="C22" s="2"/>
      <c r="D22" s="2"/>
    </row>
    <row r="24" spans="1:14" ht="15.75" customHeight="1" x14ac:dyDescent="0.25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2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6" ht="14.25" customHeight="1" x14ac:dyDescent="0.25">
      <c r="A1" s="7"/>
      <c r="B1" s="8"/>
      <c r="M1" s="80"/>
      <c r="N1" s="80"/>
      <c r="O1" s="9"/>
      <c r="P1" s="10"/>
    </row>
    <row r="2" spans="1:16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5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5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3.8" x14ac:dyDescent="0.25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3.8" x14ac:dyDescent="0.25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3.8" x14ac:dyDescent="0.25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3.8" x14ac:dyDescent="0.25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3.8" x14ac:dyDescent="0.25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3.8" x14ac:dyDescent="0.25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3.8" x14ac:dyDescent="0.25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3.8" x14ac:dyDescent="0.25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3.8" x14ac:dyDescent="0.25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3.8" x14ac:dyDescent="0.25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3.8" x14ac:dyDescent="0.25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3.8" x14ac:dyDescent="0.25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3.8" x14ac:dyDescent="0.25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3.8" x14ac:dyDescent="0.25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3.8" x14ac:dyDescent="0.25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3.8" x14ac:dyDescent="0.25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3.8" x14ac:dyDescent="0.25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3.8" x14ac:dyDescent="0.25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3.8" x14ac:dyDescent="0.25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3.8" x14ac:dyDescent="0.25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3.8" x14ac:dyDescent="0.25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3.8" x14ac:dyDescent="0.25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3.8" x14ac:dyDescent="0.25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3.8" x14ac:dyDescent="0.25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3.8" x14ac:dyDescent="0.25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3.8" x14ac:dyDescent="0.25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3.8" x14ac:dyDescent="0.25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3.8" x14ac:dyDescent="0.25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3.8" x14ac:dyDescent="0.25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3.8" x14ac:dyDescent="0.25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3.8" x14ac:dyDescent="0.25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3.8" x14ac:dyDescent="0.25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3.8" x14ac:dyDescent="0.25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T11" sqref="T11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3.8" x14ac:dyDescent="0.25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3.8" x14ac:dyDescent="0.25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3.8" x14ac:dyDescent="0.25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3.8" x14ac:dyDescent="0.25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3.8" x14ac:dyDescent="0.25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3.8" x14ac:dyDescent="0.25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3.8" x14ac:dyDescent="0.25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3.8" x14ac:dyDescent="0.25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3.8" x14ac:dyDescent="0.25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3.8" x14ac:dyDescent="0.25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3.8" x14ac:dyDescent="0.25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3.8" x14ac:dyDescent="0.25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3.8" x14ac:dyDescent="0.25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3.8" x14ac:dyDescent="0.25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3.8" x14ac:dyDescent="0.25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3.8" x14ac:dyDescent="0.25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3.8" x14ac:dyDescent="0.25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3.8" x14ac:dyDescent="0.25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3.8" x14ac:dyDescent="0.25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3.8" x14ac:dyDescent="0.25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3.8" x14ac:dyDescent="0.25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3.8" x14ac:dyDescent="0.25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3.8" x14ac:dyDescent="0.25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3.8" x14ac:dyDescent="0.25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3.8" x14ac:dyDescent="0.25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3.8" x14ac:dyDescent="0.25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3.8" x14ac:dyDescent="0.25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3.8" x14ac:dyDescent="0.25">
      <c r="A35" s="94" t="s">
        <v>62</v>
      </c>
      <c r="B35" s="95"/>
      <c r="C35" s="64">
        <f t="shared" ref="C35:N35" si="6">SUM(C7:C34)</f>
        <v>1504</v>
      </c>
      <c r="D35" s="64">
        <f t="shared" si="6"/>
        <v>37677</v>
      </c>
      <c r="E35" s="64">
        <f t="shared" si="6"/>
        <v>41025</v>
      </c>
      <c r="F35" s="64">
        <f t="shared" si="6"/>
        <v>80206</v>
      </c>
      <c r="G35" s="64">
        <f t="shared" si="6"/>
        <v>1453</v>
      </c>
      <c r="H35" s="64">
        <f t="shared" si="6"/>
        <v>44649</v>
      </c>
      <c r="I35" s="64">
        <f t="shared" si="6"/>
        <v>37616</v>
      </c>
      <c r="J35" s="64">
        <f t="shared" si="6"/>
        <v>83718</v>
      </c>
      <c r="K35" s="64">
        <f t="shared" si="6"/>
        <v>2957</v>
      </c>
      <c r="L35" s="64">
        <f t="shared" si="6"/>
        <v>82326</v>
      </c>
      <c r="M35" s="64">
        <f t="shared" si="6"/>
        <v>78641</v>
      </c>
      <c r="N35" s="65">
        <f t="shared" si="6"/>
        <v>163924</v>
      </c>
      <c r="O35" s="12"/>
      <c r="P35" s="12"/>
      <c r="Q35" s="12"/>
      <c r="R35" s="12"/>
      <c r="S35" s="3"/>
    </row>
    <row r="36" spans="1:19" s="13" customFormat="1" ht="13.8" x14ac:dyDescent="0.25">
      <c r="A36" s="86" t="s">
        <v>10</v>
      </c>
      <c r="B36" s="87"/>
      <c r="C36" s="66">
        <f t="shared" ref="C36:N36" si="7">IF(COUNT(C7:C34)=0," ",C35/COUNT(C7:C34))</f>
        <v>53.714285714285715</v>
      </c>
      <c r="D36" s="66">
        <f t="shared" si="7"/>
        <v>1345.6071428571429</v>
      </c>
      <c r="E36" s="66">
        <f t="shared" si="7"/>
        <v>1465.1785714285713</v>
      </c>
      <c r="F36" s="66">
        <f t="shared" si="7"/>
        <v>2864.5</v>
      </c>
      <c r="G36" s="66">
        <f t="shared" si="7"/>
        <v>51.892857142857146</v>
      </c>
      <c r="H36" s="66">
        <f t="shared" si="7"/>
        <v>1594.6071428571429</v>
      </c>
      <c r="I36" s="66">
        <f t="shared" si="7"/>
        <v>1343.4285714285713</v>
      </c>
      <c r="J36" s="66">
        <f t="shared" si="7"/>
        <v>2989.9285714285716</v>
      </c>
      <c r="K36" s="66">
        <f t="shared" si="7"/>
        <v>105.60714285714286</v>
      </c>
      <c r="L36" s="66">
        <f t="shared" si="7"/>
        <v>2940.2142857142858</v>
      </c>
      <c r="M36" s="66">
        <f t="shared" si="7"/>
        <v>2808.6071428571427</v>
      </c>
      <c r="N36" s="67">
        <f t="shared" si="7"/>
        <v>5854.4285714285716</v>
      </c>
      <c r="O36" s="12"/>
      <c r="P36" s="12"/>
      <c r="Q36" s="12"/>
      <c r="R36" s="12"/>
      <c r="S36" s="3"/>
    </row>
    <row r="37" spans="1:19" ht="15.75" customHeight="1" x14ac:dyDescent="0.25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5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5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5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topLeftCell="A13" zoomScaleNormal="100" workbookViewId="0">
      <selection activeCell="S12" sqref="S12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Fev!A34+1</f>
        <v>45717</v>
      </c>
      <c r="B7" s="31">
        <f>A7</f>
        <v>45717</v>
      </c>
      <c r="C7" s="18">
        <v>83</v>
      </c>
      <c r="D7" s="19">
        <v>803</v>
      </c>
      <c r="E7" s="19">
        <v>2945</v>
      </c>
      <c r="F7" s="32">
        <v>3346</v>
      </c>
      <c r="G7" s="18">
        <v>86</v>
      </c>
      <c r="H7" s="19">
        <v>835</v>
      </c>
      <c r="I7" s="19">
        <v>2788</v>
      </c>
      <c r="J7" s="32">
        <v>3318</v>
      </c>
      <c r="K7" s="20">
        <f t="shared" ref="K7:M34" si="0">IF($A7=" "," ",SUM(C7,G7))</f>
        <v>169</v>
      </c>
      <c r="L7" s="21">
        <f t="shared" si="0"/>
        <v>1638</v>
      </c>
      <c r="M7" s="21">
        <f t="shared" si="0"/>
        <v>5733</v>
      </c>
      <c r="N7" s="32">
        <f t="shared" ref="N7:N34" si="1">IF($A7=" "," ",SUM(K7:M7))</f>
        <v>7540</v>
      </c>
      <c r="Q7" s="4"/>
    </row>
    <row r="8" spans="1:18" ht="13.8" x14ac:dyDescent="0.25">
      <c r="A8" s="33">
        <f>A7+1</f>
        <v>45718</v>
      </c>
      <c r="B8" s="34">
        <f t="shared" ref="B8:B34" si="2">A8</f>
        <v>45718</v>
      </c>
      <c r="C8" s="22">
        <v>78</v>
      </c>
      <c r="D8" s="23">
        <v>193</v>
      </c>
      <c r="E8" s="23">
        <v>2093</v>
      </c>
      <c r="F8" s="35">
        <v>3005</v>
      </c>
      <c r="G8" s="22">
        <v>75</v>
      </c>
      <c r="H8" s="23">
        <v>346</v>
      </c>
      <c r="I8" s="23">
        <v>2267</v>
      </c>
      <c r="J8" s="35">
        <v>3373</v>
      </c>
      <c r="K8" s="24">
        <f t="shared" si="0"/>
        <v>153</v>
      </c>
      <c r="L8" s="25">
        <f t="shared" si="0"/>
        <v>539</v>
      </c>
      <c r="M8" s="25">
        <f t="shared" si="0"/>
        <v>4360</v>
      </c>
      <c r="N8" s="35">
        <f t="shared" si="1"/>
        <v>5052</v>
      </c>
      <c r="Q8" s="4"/>
    </row>
    <row r="9" spans="1:18" ht="13.8" x14ac:dyDescent="0.25">
      <c r="A9" s="30">
        <f t="shared" ref="A9:A37" si="3">A8+1</f>
        <v>45719</v>
      </c>
      <c r="B9" s="31">
        <f t="shared" si="2"/>
        <v>45719</v>
      </c>
      <c r="C9" s="18">
        <v>39</v>
      </c>
      <c r="D9" s="19">
        <v>1227</v>
      </c>
      <c r="E9" s="19">
        <v>1296</v>
      </c>
      <c r="F9" s="32">
        <v>2261</v>
      </c>
      <c r="G9" s="18">
        <v>37</v>
      </c>
      <c r="H9" s="19">
        <v>2082</v>
      </c>
      <c r="I9" s="19">
        <v>1314</v>
      </c>
      <c r="J9" s="32">
        <v>3159</v>
      </c>
      <c r="K9" s="20">
        <f t="shared" si="0"/>
        <v>76</v>
      </c>
      <c r="L9" s="21">
        <f t="shared" si="0"/>
        <v>3309</v>
      </c>
      <c r="M9" s="21">
        <f t="shared" si="0"/>
        <v>2610</v>
      </c>
      <c r="N9" s="32">
        <f t="shared" si="1"/>
        <v>5995</v>
      </c>
    </row>
    <row r="10" spans="1:18" ht="13.8" x14ac:dyDescent="0.25">
      <c r="A10" s="33">
        <f t="shared" si="3"/>
        <v>45720</v>
      </c>
      <c r="B10" s="34">
        <f t="shared" si="2"/>
        <v>45720</v>
      </c>
      <c r="C10" s="22">
        <v>43</v>
      </c>
      <c r="D10" s="23">
        <v>1679</v>
      </c>
      <c r="E10" s="23">
        <v>1140</v>
      </c>
      <c r="F10" s="35">
        <v>2344</v>
      </c>
      <c r="G10" s="22">
        <v>32</v>
      </c>
      <c r="H10" s="23">
        <v>2115</v>
      </c>
      <c r="I10" s="23">
        <v>1041</v>
      </c>
      <c r="J10" s="35">
        <v>3376</v>
      </c>
      <c r="K10" s="24">
        <f t="shared" si="0"/>
        <v>75</v>
      </c>
      <c r="L10" s="25">
        <f t="shared" si="0"/>
        <v>3794</v>
      </c>
      <c r="M10" s="25">
        <f t="shared" si="0"/>
        <v>2181</v>
      </c>
      <c r="N10" s="35">
        <f t="shared" si="1"/>
        <v>6050</v>
      </c>
    </row>
    <row r="11" spans="1:18" ht="13.8" x14ac:dyDescent="0.25">
      <c r="A11" s="30">
        <f t="shared" si="3"/>
        <v>45721</v>
      </c>
      <c r="B11" s="31">
        <f t="shared" si="2"/>
        <v>45721</v>
      </c>
      <c r="C11" s="18">
        <v>32</v>
      </c>
      <c r="D11" s="19">
        <v>1926</v>
      </c>
      <c r="E11" s="19">
        <v>1088</v>
      </c>
      <c r="F11" s="32">
        <v>2503</v>
      </c>
      <c r="G11" s="18">
        <v>35</v>
      </c>
      <c r="H11" s="19">
        <v>2031</v>
      </c>
      <c r="I11" s="19">
        <v>1107</v>
      </c>
      <c r="J11" s="32">
        <v>2895</v>
      </c>
      <c r="K11" s="20">
        <f t="shared" si="0"/>
        <v>67</v>
      </c>
      <c r="L11" s="21">
        <f t="shared" si="0"/>
        <v>3957</v>
      </c>
      <c r="M11" s="21">
        <f t="shared" si="0"/>
        <v>2195</v>
      </c>
      <c r="N11" s="32">
        <f t="shared" si="1"/>
        <v>6219</v>
      </c>
    </row>
    <row r="12" spans="1:18" ht="13.8" x14ac:dyDescent="0.25">
      <c r="A12" s="33">
        <f t="shared" si="3"/>
        <v>45722</v>
      </c>
      <c r="B12" s="34">
        <f t="shared" si="2"/>
        <v>45722</v>
      </c>
      <c r="C12" s="22">
        <v>30</v>
      </c>
      <c r="D12" s="23">
        <v>1790</v>
      </c>
      <c r="E12" s="23">
        <v>1112</v>
      </c>
      <c r="F12" s="35">
        <v>2579</v>
      </c>
      <c r="G12" s="22">
        <v>39</v>
      </c>
      <c r="H12" s="23">
        <v>1928</v>
      </c>
      <c r="I12" s="23">
        <v>1400</v>
      </c>
      <c r="J12" s="35">
        <v>2774</v>
      </c>
      <c r="K12" s="24">
        <f t="shared" si="0"/>
        <v>69</v>
      </c>
      <c r="L12" s="25">
        <f t="shared" si="0"/>
        <v>3718</v>
      </c>
      <c r="M12" s="25">
        <f t="shared" si="0"/>
        <v>2512</v>
      </c>
      <c r="N12" s="35">
        <f t="shared" si="1"/>
        <v>6299</v>
      </c>
    </row>
    <row r="13" spans="1:18" ht="13.8" x14ac:dyDescent="0.25">
      <c r="A13" s="30">
        <f t="shared" si="3"/>
        <v>45723</v>
      </c>
      <c r="B13" s="31">
        <f t="shared" si="2"/>
        <v>45723</v>
      </c>
      <c r="C13" s="18">
        <v>45</v>
      </c>
      <c r="D13" s="19">
        <v>1761</v>
      </c>
      <c r="E13" s="19">
        <v>1560</v>
      </c>
      <c r="F13" s="32">
        <v>2608</v>
      </c>
      <c r="G13" s="18">
        <v>50</v>
      </c>
      <c r="H13" s="19">
        <v>1546</v>
      </c>
      <c r="I13" s="19">
        <v>1954</v>
      </c>
      <c r="J13" s="32">
        <v>2779</v>
      </c>
      <c r="K13" s="20">
        <f t="shared" si="0"/>
        <v>95</v>
      </c>
      <c r="L13" s="21">
        <f t="shared" si="0"/>
        <v>3307</v>
      </c>
      <c r="M13" s="21">
        <f t="shared" si="0"/>
        <v>3514</v>
      </c>
      <c r="N13" s="32">
        <f t="shared" si="1"/>
        <v>6916</v>
      </c>
    </row>
    <row r="14" spans="1:18" ht="13.8" x14ac:dyDescent="0.25">
      <c r="A14" s="33">
        <f t="shared" si="3"/>
        <v>45724</v>
      </c>
      <c r="B14" s="34">
        <f t="shared" si="2"/>
        <v>45724</v>
      </c>
      <c r="C14" s="22">
        <v>80</v>
      </c>
      <c r="D14" s="23">
        <v>741</v>
      </c>
      <c r="E14" s="23">
        <v>1864</v>
      </c>
      <c r="F14" s="35">
        <v>3321</v>
      </c>
      <c r="G14" s="22">
        <v>92</v>
      </c>
      <c r="H14" s="23">
        <v>823</v>
      </c>
      <c r="I14" s="23">
        <v>3044</v>
      </c>
      <c r="J14" s="35">
        <v>3042</v>
      </c>
      <c r="K14" s="24">
        <f t="shared" si="0"/>
        <v>172</v>
      </c>
      <c r="L14" s="25">
        <f t="shared" si="0"/>
        <v>1564</v>
      </c>
      <c r="M14" s="25">
        <f t="shared" si="0"/>
        <v>4908</v>
      </c>
      <c r="N14" s="35">
        <f t="shared" si="1"/>
        <v>6644</v>
      </c>
    </row>
    <row r="15" spans="1:18" ht="13.8" x14ac:dyDescent="0.25">
      <c r="A15" s="30">
        <f t="shared" si="3"/>
        <v>45725</v>
      </c>
      <c r="B15" s="31">
        <f t="shared" si="2"/>
        <v>45725</v>
      </c>
      <c r="C15" s="18">
        <v>73</v>
      </c>
      <c r="D15" s="19">
        <v>166</v>
      </c>
      <c r="E15" s="19">
        <v>1562</v>
      </c>
      <c r="F15" s="32">
        <v>3035</v>
      </c>
      <c r="G15" s="18">
        <v>64</v>
      </c>
      <c r="H15" s="19">
        <v>323</v>
      </c>
      <c r="I15" s="19">
        <v>2314</v>
      </c>
      <c r="J15" s="32">
        <v>3587</v>
      </c>
      <c r="K15" s="20">
        <f t="shared" si="0"/>
        <v>137</v>
      </c>
      <c r="L15" s="21">
        <f t="shared" si="0"/>
        <v>489</v>
      </c>
      <c r="M15" s="21">
        <f t="shared" si="0"/>
        <v>3876</v>
      </c>
      <c r="N15" s="32">
        <f t="shared" si="1"/>
        <v>4502</v>
      </c>
    </row>
    <row r="16" spans="1:18" ht="13.8" x14ac:dyDescent="0.25">
      <c r="A16" s="33">
        <f t="shared" si="3"/>
        <v>45726</v>
      </c>
      <c r="B16" s="34">
        <f t="shared" si="2"/>
        <v>45726</v>
      </c>
      <c r="C16" s="22">
        <v>47</v>
      </c>
      <c r="D16" s="23">
        <v>1305</v>
      </c>
      <c r="E16" s="23">
        <v>1010</v>
      </c>
      <c r="F16" s="35">
        <v>1977</v>
      </c>
      <c r="G16" s="22">
        <v>43</v>
      </c>
      <c r="H16" s="23">
        <v>2085</v>
      </c>
      <c r="I16" s="23">
        <v>1344</v>
      </c>
      <c r="J16" s="35">
        <v>2554</v>
      </c>
      <c r="K16" s="24">
        <f t="shared" si="0"/>
        <v>90</v>
      </c>
      <c r="L16" s="25">
        <f t="shared" si="0"/>
        <v>3390</v>
      </c>
      <c r="M16" s="25">
        <f t="shared" si="0"/>
        <v>2354</v>
      </c>
      <c r="N16" s="35">
        <f t="shared" si="1"/>
        <v>5834</v>
      </c>
    </row>
    <row r="17" spans="1:14" ht="13.8" x14ac:dyDescent="0.25">
      <c r="A17" s="30">
        <f t="shared" si="3"/>
        <v>45727</v>
      </c>
      <c r="B17" s="31">
        <f t="shared" si="2"/>
        <v>45727</v>
      </c>
      <c r="C17" s="18">
        <v>39</v>
      </c>
      <c r="D17" s="19">
        <v>1804</v>
      </c>
      <c r="E17" s="19">
        <v>963</v>
      </c>
      <c r="F17" s="32">
        <v>2446</v>
      </c>
      <c r="G17" s="18">
        <v>33</v>
      </c>
      <c r="H17" s="19">
        <v>2235</v>
      </c>
      <c r="I17" s="19">
        <v>1044</v>
      </c>
      <c r="J17" s="32">
        <v>3271</v>
      </c>
      <c r="K17" s="20">
        <f t="shared" si="0"/>
        <v>72</v>
      </c>
      <c r="L17" s="21">
        <f t="shared" si="0"/>
        <v>4039</v>
      </c>
      <c r="M17" s="21">
        <f t="shared" si="0"/>
        <v>2007</v>
      </c>
      <c r="N17" s="32">
        <f t="shared" si="1"/>
        <v>6118</v>
      </c>
    </row>
    <row r="18" spans="1:14" ht="13.8" x14ac:dyDescent="0.25">
      <c r="A18" s="33">
        <f t="shared" si="3"/>
        <v>45728</v>
      </c>
      <c r="B18" s="34">
        <f t="shared" si="2"/>
        <v>45728</v>
      </c>
      <c r="C18" s="22">
        <v>31</v>
      </c>
      <c r="D18" s="23">
        <v>1829</v>
      </c>
      <c r="E18" s="23">
        <v>1092</v>
      </c>
      <c r="F18" s="35">
        <v>2682</v>
      </c>
      <c r="G18" s="22">
        <v>36</v>
      </c>
      <c r="H18" s="23">
        <v>2066</v>
      </c>
      <c r="I18" s="23">
        <v>1133</v>
      </c>
      <c r="J18" s="35">
        <v>3096</v>
      </c>
      <c r="K18" s="24">
        <f t="shared" si="0"/>
        <v>67</v>
      </c>
      <c r="L18" s="25">
        <f t="shared" si="0"/>
        <v>3895</v>
      </c>
      <c r="M18" s="25">
        <f t="shared" si="0"/>
        <v>2225</v>
      </c>
      <c r="N18" s="35">
        <f t="shared" si="1"/>
        <v>6187</v>
      </c>
    </row>
    <row r="19" spans="1:14" ht="13.8" x14ac:dyDescent="0.25">
      <c r="A19" s="30">
        <f t="shared" si="3"/>
        <v>45729</v>
      </c>
      <c r="B19" s="31">
        <f t="shared" si="2"/>
        <v>45729</v>
      </c>
      <c r="C19" s="18">
        <v>40</v>
      </c>
      <c r="D19" s="19">
        <v>1784</v>
      </c>
      <c r="E19" s="19">
        <v>1227</v>
      </c>
      <c r="F19" s="32">
        <v>2724</v>
      </c>
      <c r="G19" s="18">
        <v>40</v>
      </c>
      <c r="H19" s="19">
        <v>1873</v>
      </c>
      <c r="I19" s="19">
        <v>1131</v>
      </c>
      <c r="J19" s="32">
        <v>2937</v>
      </c>
      <c r="K19" s="20">
        <f t="shared" si="0"/>
        <v>80</v>
      </c>
      <c r="L19" s="21">
        <f t="shared" si="0"/>
        <v>3657</v>
      </c>
      <c r="M19" s="21">
        <f t="shared" si="0"/>
        <v>2358</v>
      </c>
      <c r="N19" s="32">
        <f t="shared" si="1"/>
        <v>6095</v>
      </c>
    </row>
    <row r="20" spans="1:14" ht="13.8" x14ac:dyDescent="0.25">
      <c r="A20" s="33">
        <f t="shared" si="3"/>
        <v>45730</v>
      </c>
      <c r="B20" s="34">
        <f t="shared" si="2"/>
        <v>45730</v>
      </c>
      <c r="C20" s="22">
        <v>43</v>
      </c>
      <c r="D20" s="23">
        <v>1651</v>
      </c>
      <c r="E20" s="23">
        <v>1779</v>
      </c>
      <c r="F20" s="35">
        <v>3017</v>
      </c>
      <c r="G20" s="22">
        <v>66</v>
      </c>
      <c r="H20" s="23">
        <v>1438</v>
      </c>
      <c r="I20" s="23">
        <v>1354</v>
      </c>
      <c r="J20" s="35">
        <v>2970</v>
      </c>
      <c r="K20" s="24">
        <f t="shared" si="0"/>
        <v>109</v>
      </c>
      <c r="L20" s="25">
        <f t="shared" si="0"/>
        <v>3089</v>
      </c>
      <c r="M20" s="25">
        <f t="shared" si="0"/>
        <v>3133</v>
      </c>
      <c r="N20" s="35">
        <f t="shared" si="1"/>
        <v>6331</v>
      </c>
    </row>
    <row r="21" spans="1:14" ht="13.8" x14ac:dyDescent="0.25">
      <c r="A21" s="30">
        <f t="shared" si="3"/>
        <v>45731</v>
      </c>
      <c r="B21" s="31">
        <f t="shared" si="2"/>
        <v>45731</v>
      </c>
      <c r="C21" s="18">
        <v>91</v>
      </c>
      <c r="D21" s="19">
        <v>879</v>
      </c>
      <c r="E21" s="19">
        <v>2074</v>
      </c>
      <c r="F21" s="32">
        <v>3314</v>
      </c>
      <c r="G21" s="18">
        <v>90</v>
      </c>
      <c r="H21" s="19">
        <v>841</v>
      </c>
      <c r="I21" s="19">
        <v>1833</v>
      </c>
      <c r="J21" s="32">
        <v>2779</v>
      </c>
      <c r="K21" s="20">
        <f t="shared" si="0"/>
        <v>181</v>
      </c>
      <c r="L21" s="21">
        <f t="shared" si="0"/>
        <v>1720</v>
      </c>
      <c r="M21" s="21">
        <f t="shared" si="0"/>
        <v>3907</v>
      </c>
      <c r="N21" s="32">
        <f t="shared" si="1"/>
        <v>5808</v>
      </c>
    </row>
    <row r="22" spans="1:14" ht="13.8" x14ac:dyDescent="0.25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>
        <v>4</v>
      </c>
      <c r="I22" s="23"/>
      <c r="J22" s="35">
        <v>2942</v>
      </c>
      <c r="K22" s="24">
        <f t="shared" si="0"/>
        <v>0</v>
      </c>
      <c r="L22" s="25">
        <f t="shared" si="0"/>
        <v>4</v>
      </c>
      <c r="M22" s="25">
        <f t="shared" si="0"/>
        <v>0</v>
      </c>
      <c r="N22" s="35">
        <f t="shared" si="1"/>
        <v>4</v>
      </c>
    </row>
    <row r="23" spans="1:14" ht="13.8" x14ac:dyDescent="0.25">
      <c r="A23" s="30">
        <f t="shared" si="3"/>
        <v>45733</v>
      </c>
      <c r="B23" s="31">
        <f t="shared" si="2"/>
        <v>45733</v>
      </c>
      <c r="C23" s="18">
        <v>46</v>
      </c>
      <c r="D23" s="19">
        <v>1097</v>
      </c>
      <c r="E23" s="19">
        <v>1184</v>
      </c>
      <c r="F23" s="32">
        <v>1700</v>
      </c>
      <c r="G23" s="18">
        <v>38</v>
      </c>
      <c r="H23" s="19">
        <v>1876</v>
      </c>
      <c r="I23" s="19">
        <v>1247</v>
      </c>
      <c r="J23" s="32">
        <v>2099</v>
      </c>
      <c r="K23" s="20">
        <f t="shared" si="0"/>
        <v>84</v>
      </c>
      <c r="L23" s="21">
        <f t="shared" si="0"/>
        <v>2973</v>
      </c>
      <c r="M23" s="21">
        <f t="shared" si="0"/>
        <v>2431</v>
      </c>
      <c r="N23" s="32">
        <f t="shared" si="1"/>
        <v>5488</v>
      </c>
    </row>
    <row r="24" spans="1:14" ht="13.8" x14ac:dyDescent="0.25">
      <c r="A24" s="33">
        <f t="shared" si="3"/>
        <v>45734</v>
      </c>
      <c r="B24" s="34">
        <f t="shared" si="2"/>
        <v>45734</v>
      </c>
      <c r="C24" s="22">
        <v>45</v>
      </c>
      <c r="D24" s="23">
        <v>1640</v>
      </c>
      <c r="E24" s="23">
        <v>940</v>
      </c>
      <c r="F24" s="35">
        <v>2217</v>
      </c>
      <c r="G24" s="22">
        <v>35</v>
      </c>
      <c r="H24" s="23">
        <v>2178</v>
      </c>
      <c r="I24" s="23">
        <v>882</v>
      </c>
      <c r="J24" s="35">
        <v>3129</v>
      </c>
      <c r="K24" s="24">
        <f t="shared" si="0"/>
        <v>80</v>
      </c>
      <c r="L24" s="25">
        <f t="shared" si="0"/>
        <v>3818</v>
      </c>
      <c r="M24" s="25">
        <f t="shared" si="0"/>
        <v>1822</v>
      </c>
      <c r="N24" s="35">
        <f t="shared" si="1"/>
        <v>5720</v>
      </c>
    </row>
    <row r="25" spans="1:14" ht="13.8" x14ac:dyDescent="0.25">
      <c r="A25" s="30">
        <f t="shared" si="3"/>
        <v>45735</v>
      </c>
      <c r="B25" s="31">
        <f t="shared" si="2"/>
        <v>45735</v>
      </c>
      <c r="C25" s="18">
        <v>42</v>
      </c>
      <c r="D25" s="19">
        <v>1832</v>
      </c>
      <c r="E25" s="19">
        <v>1134</v>
      </c>
      <c r="F25" s="32">
        <v>2620</v>
      </c>
      <c r="G25" s="18">
        <v>30</v>
      </c>
      <c r="H25" s="19">
        <v>2101</v>
      </c>
      <c r="I25" s="19">
        <v>1040</v>
      </c>
      <c r="J25" s="32">
        <v>2986</v>
      </c>
      <c r="K25" s="20">
        <f t="shared" si="0"/>
        <v>72</v>
      </c>
      <c r="L25" s="21">
        <f t="shared" si="0"/>
        <v>3933</v>
      </c>
      <c r="M25" s="21">
        <f t="shared" si="0"/>
        <v>2174</v>
      </c>
      <c r="N25" s="32">
        <f t="shared" si="1"/>
        <v>6179</v>
      </c>
    </row>
    <row r="26" spans="1:14" ht="13.8" x14ac:dyDescent="0.25">
      <c r="A26" s="33">
        <f t="shared" si="3"/>
        <v>45736</v>
      </c>
      <c r="B26" s="34">
        <f t="shared" si="2"/>
        <v>45736</v>
      </c>
      <c r="C26" s="22">
        <v>36</v>
      </c>
      <c r="D26" s="23">
        <v>1771</v>
      </c>
      <c r="E26" s="23">
        <v>1145</v>
      </c>
      <c r="F26" s="35">
        <v>2788</v>
      </c>
      <c r="G26" s="22">
        <v>39</v>
      </c>
      <c r="H26" s="23">
        <v>1796</v>
      </c>
      <c r="I26" s="23">
        <v>1170</v>
      </c>
      <c r="J26" s="35">
        <v>3006</v>
      </c>
      <c r="K26" s="24">
        <f t="shared" si="0"/>
        <v>75</v>
      </c>
      <c r="L26" s="25">
        <f t="shared" si="0"/>
        <v>3567</v>
      </c>
      <c r="M26" s="25">
        <f t="shared" si="0"/>
        <v>2315</v>
      </c>
      <c r="N26" s="35">
        <f t="shared" si="1"/>
        <v>5957</v>
      </c>
    </row>
    <row r="27" spans="1:14" ht="13.8" x14ac:dyDescent="0.25">
      <c r="A27" s="30">
        <f t="shared" si="3"/>
        <v>45737</v>
      </c>
      <c r="B27" s="31">
        <f t="shared" si="2"/>
        <v>45737</v>
      </c>
      <c r="C27" s="18">
        <v>59</v>
      </c>
      <c r="D27" s="19">
        <v>1694</v>
      </c>
      <c r="E27" s="19">
        <v>1622</v>
      </c>
      <c r="F27" s="32">
        <v>2973</v>
      </c>
      <c r="G27" s="18">
        <v>74</v>
      </c>
      <c r="H27" s="19">
        <v>1413</v>
      </c>
      <c r="I27" s="19">
        <v>1321</v>
      </c>
      <c r="J27" s="32">
        <v>2773</v>
      </c>
      <c r="K27" s="20">
        <f t="shared" si="0"/>
        <v>133</v>
      </c>
      <c r="L27" s="21">
        <f t="shared" si="0"/>
        <v>3107</v>
      </c>
      <c r="M27" s="21">
        <f t="shared" si="0"/>
        <v>2943</v>
      </c>
      <c r="N27" s="32">
        <f t="shared" si="1"/>
        <v>6183</v>
      </c>
    </row>
    <row r="28" spans="1:14" ht="13.8" x14ac:dyDescent="0.25">
      <c r="A28" s="33">
        <f t="shared" si="3"/>
        <v>45738</v>
      </c>
      <c r="B28" s="34">
        <f t="shared" si="2"/>
        <v>45738</v>
      </c>
      <c r="C28" s="22">
        <v>81</v>
      </c>
      <c r="D28" s="23">
        <v>863</v>
      </c>
      <c r="E28" s="23">
        <v>1660</v>
      </c>
      <c r="F28" s="35">
        <v>3275</v>
      </c>
      <c r="G28" s="22">
        <v>80</v>
      </c>
      <c r="H28" s="23">
        <v>955</v>
      </c>
      <c r="I28" s="23">
        <v>1517</v>
      </c>
      <c r="J28" s="35">
        <v>2741</v>
      </c>
      <c r="K28" s="24">
        <f t="shared" si="0"/>
        <v>161</v>
      </c>
      <c r="L28" s="25">
        <f t="shared" si="0"/>
        <v>1818</v>
      </c>
      <c r="M28" s="25">
        <f t="shared" si="0"/>
        <v>3177</v>
      </c>
      <c r="N28" s="35">
        <f t="shared" si="1"/>
        <v>5156</v>
      </c>
    </row>
    <row r="29" spans="1:14" ht="13.8" x14ac:dyDescent="0.25">
      <c r="A29" s="30">
        <f t="shared" si="3"/>
        <v>45739</v>
      </c>
      <c r="B29" s="31">
        <f t="shared" si="2"/>
        <v>45739</v>
      </c>
      <c r="C29" s="18">
        <v>82</v>
      </c>
      <c r="D29" s="19">
        <v>148</v>
      </c>
      <c r="E29" s="19">
        <v>1349</v>
      </c>
      <c r="F29" s="32">
        <v>2982</v>
      </c>
      <c r="G29" s="18">
        <v>62</v>
      </c>
      <c r="H29" s="19">
        <v>283</v>
      </c>
      <c r="I29" s="19">
        <v>1720</v>
      </c>
      <c r="J29" s="32">
        <v>2461</v>
      </c>
      <c r="K29" s="20">
        <f t="shared" si="0"/>
        <v>144</v>
      </c>
      <c r="L29" s="21">
        <f t="shared" si="0"/>
        <v>431</v>
      </c>
      <c r="M29" s="21">
        <f t="shared" si="0"/>
        <v>3069</v>
      </c>
      <c r="N29" s="32">
        <f t="shared" si="1"/>
        <v>3644</v>
      </c>
    </row>
    <row r="30" spans="1:14" ht="13.8" x14ac:dyDescent="0.25">
      <c r="A30" s="33">
        <f t="shared" si="3"/>
        <v>45740</v>
      </c>
      <c r="B30" s="34">
        <f t="shared" si="2"/>
        <v>45740</v>
      </c>
      <c r="C30" s="22">
        <v>51</v>
      </c>
      <c r="D30" s="23">
        <v>1088</v>
      </c>
      <c r="E30" s="23">
        <v>999</v>
      </c>
      <c r="F30" s="35">
        <v>1420</v>
      </c>
      <c r="G30" s="22">
        <v>41</v>
      </c>
      <c r="H30" s="23">
        <v>1875</v>
      </c>
      <c r="I30" s="23">
        <v>1162</v>
      </c>
      <c r="J30" s="35">
        <v>1773</v>
      </c>
      <c r="K30" s="24">
        <f t="shared" si="0"/>
        <v>92</v>
      </c>
      <c r="L30" s="25">
        <f t="shared" si="0"/>
        <v>2963</v>
      </c>
      <c r="M30" s="25">
        <f t="shared" si="0"/>
        <v>2161</v>
      </c>
      <c r="N30" s="35">
        <f t="shared" si="1"/>
        <v>5216</v>
      </c>
    </row>
    <row r="31" spans="1:14" ht="13.8" x14ac:dyDescent="0.25">
      <c r="A31" s="30">
        <f t="shared" si="3"/>
        <v>45741</v>
      </c>
      <c r="B31" s="31">
        <f t="shared" si="2"/>
        <v>45741</v>
      </c>
      <c r="C31" s="18">
        <v>33</v>
      </c>
      <c r="D31" s="19">
        <v>1538</v>
      </c>
      <c r="E31" s="19">
        <v>885</v>
      </c>
      <c r="F31" s="32">
        <v>2217</v>
      </c>
      <c r="G31" s="18">
        <v>33</v>
      </c>
      <c r="H31" s="19">
        <v>2044</v>
      </c>
      <c r="I31" s="19">
        <v>865</v>
      </c>
      <c r="J31" s="32">
        <v>3177</v>
      </c>
      <c r="K31" s="20">
        <f t="shared" si="0"/>
        <v>66</v>
      </c>
      <c r="L31" s="21">
        <f t="shared" si="0"/>
        <v>3582</v>
      </c>
      <c r="M31" s="21">
        <f t="shared" si="0"/>
        <v>1750</v>
      </c>
      <c r="N31" s="32">
        <f t="shared" si="1"/>
        <v>5398</v>
      </c>
    </row>
    <row r="32" spans="1:14" ht="13.8" x14ac:dyDescent="0.25">
      <c r="A32" s="33">
        <f t="shared" si="3"/>
        <v>45742</v>
      </c>
      <c r="B32" s="34">
        <f t="shared" si="2"/>
        <v>45742</v>
      </c>
      <c r="C32" s="22">
        <v>31</v>
      </c>
      <c r="D32" s="23">
        <v>1664</v>
      </c>
      <c r="E32" s="23">
        <v>965</v>
      </c>
      <c r="F32" s="35">
        <v>2557</v>
      </c>
      <c r="G32" s="22">
        <v>33</v>
      </c>
      <c r="H32" s="23">
        <v>1890</v>
      </c>
      <c r="I32" s="23">
        <v>895</v>
      </c>
      <c r="J32" s="35">
        <v>3024</v>
      </c>
      <c r="K32" s="24">
        <f t="shared" si="0"/>
        <v>64</v>
      </c>
      <c r="L32" s="25">
        <f t="shared" si="0"/>
        <v>3554</v>
      </c>
      <c r="M32" s="25">
        <f t="shared" si="0"/>
        <v>1860</v>
      </c>
      <c r="N32" s="35">
        <f t="shared" si="1"/>
        <v>5478</v>
      </c>
    </row>
    <row r="33" spans="1:18" ht="13.8" x14ac:dyDescent="0.25">
      <c r="A33" s="30">
        <f t="shared" si="3"/>
        <v>45743</v>
      </c>
      <c r="B33" s="31">
        <f t="shared" si="2"/>
        <v>45743</v>
      </c>
      <c r="C33" s="18">
        <v>27</v>
      </c>
      <c r="D33" s="19">
        <v>1630</v>
      </c>
      <c r="E33" s="19">
        <v>1083</v>
      </c>
      <c r="F33" s="32">
        <v>2771</v>
      </c>
      <c r="G33" s="18">
        <v>43</v>
      </c>
      <c r="H33" s="19">
        <v>1688</v>
      </c>
      <c r="I33" s="19">
        <v>1101</v>
      </c>
      <c r="J33" s="32">
        <v>3090</v>
      </c>
      <c r="K33" s="20">
        <f t="shared" si="0"/>
        <v>70</v>
      </c>
      <c r="L33" s="21">
        <f t="shared" si="0"/>
        <v>3318</v>
      </c>
      <c r="M33" s="21">
        <f t="shared" si="0"/>
        <v>2184</v>
      </c>
      <c r="N33" s="32">
        <f t="shared" si="1"/>
        <v>5572</v>
      </c>
    </row>
    <row r="34" spans="1:18" ht="13.8" x14ac:dyDescent="0.25">
      <c r="A34" s="33">
        <f t="shared" si="3"/>
        <v>45744</v>
      </c>
      <c r="B34" s="34">
        <f t="shared" si="2"/>
        <v>45744</v>
      </c>
      <c r="C34" s="22">
        <v>43</v>
      </c>
      <c r="D34" s="23">
        <v>1506</v>
      </c>
      <c r="E34" s="23">
        <v>1643</v>
      </c>
      <c r="F34" s="35">
        <v>3299</v>
      </c>
      <c r="G34" s="22">
        <v>84</v>
      </c>
      <c r="H34" s="23">
        <v>1346</v>
      </c>
      <c r="I34" s="23">
        <v>1209</v>
      </c>
      <c r="J34" s="35">
        <v>3396</v>
      </c>
      <c r="K34" s="24">
        <f t="shared" si="0"/>
        <v>127</v>
      </c>
      <c r="L34" s="25">
        <f t="shared" si="0"/>
        <v>2852</v>
      </c>
      <c r="M34" s="25">
        <f t="shared" si="0"/>
        <v>2852</v>
      </c>
      <c r="N34" s="35">
        <f t="shared" si="1"/>
        <v>5831</v>
      </c>
    </row>
    <row r="35" spans="1:18" ht="13.8" x14ac:dyDescent="0.25">
      <c r="A35" s="30">
        <f t="shared" si="3"/>
        <v>45745</v>
      </c>
      <c r="B35" s="31">
        <f>A35</f>
        <v>45745</v>
      </c>
      <c r="C35" s="18">
        <v>75</v>
      </c>
      <c r="D35" s="19">
        <v>783</v>
      </c>
      <c r="E35" s="19">
        <v>1338</v>
      </c>
      <c r="F35" s="32">
        <v>3976</v>
      </c>
      <c r="G35" s="18">
        <v>74</v>
      </c>
      <c r="H35" s="19">
        <v>780</v>
      </c>
      <c r="I35" s="19">
        <v>1481</v>
      </c>
      <c r="J35" s="32">
        <v>3223</v>
      </c>
      <c r="K35" s="20">
        <f t="shared" ref="K35:M37" si="4">IF($A35=" "," ",SUM(C35,G35))</f>
        <v>149</v>
      </c>
      <c r="L35" s="21">
        <f t="shared" si="4"/>
        <v>1563</v>
      </c>
      <c r="M35" s="21">
        <f t="shared" si="4"/>
        <v>2819</v>
      </c>
      <c r="N35" s="32">
        <f>IF($A35=" "," ",SUM(K35:M35))</f>
        <v>4531</v>
      </c>
    </row>
    <row r="36" spans="1:18" ht="13.8" x14ac:dyDescent="0.25">
      <c r="A36" s="33">
        <f t="shared" si="3"/>
        <v>45746</v>
      </c>
      <c r="B36" s="34">
        <f>A36</f>
        <v>45746</v>
      </c>
      <c r="C36" s="22">
        <v>70</v>
      </c>
      <c r="D36" s="23">
        <v>135</v>
      </c>
      <c r="E36" s="23">
        <v>1305</v>
      </c>
      <c r="F36" s="35">
        <v>3633</v>
      </c>
      <c r="G36" s="22">
        <v>45</v>
      </c>
      <c r="H36" s="23">
        <v>236</v>
      </c>
      <c r="I36" s="23">
        <v>1612</v>
      </c>
      <c r="J36" s="35">
        <v>2528</v>
      </c>
      <c r="K36" s="24">
        <f t="shared" si="4"/>
        <v>115</v>
      </c>
      <c r="L36" s="25">
        <f t="shared" si="4"/>
        <v>371</v>
      </c>
      <c r="M36" s="25">
        <f t="shared" si="4"/>
        <v>2917</v>
      </c>
      <c r="N36" s="35">
        <f>IF($A36=" "," ",SUM(K36:M36))</f>
        <v>3403</v>
      </c>
    </row>
    <row r="37" spans="1:18" ht="13.8" x14ac:dyDescent="0.25">
      <c r="A37" s="30">
        <f t="shared" si="3"/>
        <v>45747</v>
      </c>
      <c r="B37" s="31">
        <f>A37</f>
        <v>45747</v>
      </c>
      <c r="C37" s="18">
        <v>67</v>
      </c>
      <c r="D37" s="19">
        <v>1142</v>
      </c>
      <c r="E37" s="19">
        <v>1066</v>
      </c>
      <c r="F37" s="32">
        <v>1412</v>
      </c>
      <c r="G37" s="18">
        <v>42</v>
      </c>
      <c r="H37" s="19">
        <v>1899</v>
      </c>
      <c r="I37" s="19">
        <v>1166</v>
      </c>
      <c r="J37" s="32">
        <v>1408</v>
      </c>
      <c r="K37" s="20">
        <f t="shared" si="4"/>
        <v>109</v>
      </c>
      <c r="L37" s="21">
        <f t="shared" si="4"/>
        <v>3041</v>
      </c>
      <c r="M37" s="21">
        <f t="shared" si="4"/>
        <v>2232</v>
      </c>
      <c r="N37" s="32">
        <f>IF($A37=" "," ",SUM(K37:M37))</f>
        <v>5382</v>
      </c>
    </row>
    <row r="38" spans="1:18" s="13" customFormat="1" ht="13.8" x14ac:dyDescent="0.25">
      <c r="A38" s="94" t="s">
        <v>62</v>
      </c>
      <c r="B38" s="95"/>
      <c r="C38" s="64">
        <f t="shared" ref="C38:N38" si="5">SUM(C7:C37)</f>
        <v>1582</v>
      </c>
      <c r="D38" s="64">
        <f t="shared" si="5"/>
        <v>38069</v>
      </c>
      <c r="E38" s="64">
        <f t="shared" si="5"/>
        <v>41123</v>
      </c>
      <c r="F38" s="64">
        <f t="shared" si="5"/>
        <v>83752</v>
      </c>
      <c r="G38" s="64">
        <f t="shared" si="5"/>
        <v>1571</v>
      </c>
      <c r="H38" s="64">
        <f t="shared" si="5"/>
        <v>44931</v>
      </c>
      <c r="I38" s="64">
        <f t="shared" si="5"/>
        <v>43456</v>
      </c>
      <c r="J38" s="64">
        <f t="shared" si="5"/>
        <v>89666</v>
      </c>
      <c r="K38" s="64">
        <f t="shared" si="5"/>
        <v>3153</v>
      </c>
      <c r="L38" s="64">
        <f t="shared" si="5"/>
        <v>83000</v>
      </c>
      <c r="M38" s="64">
        <f t="shared" si="5"/>
        <v>84579</v>
      </c>
      <c r="N38" s="65">
        <f t="shared" si="5"/>
        <v>170732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>
        <f t="shared" ref="C39:N39" si="6">IF(COUNT(C7:C37)=0," ",C38/COUNT(C7:C37))</f>
        <v>52.733333333333334</v>
      </c>
      <c r="D39" s="66">
        <f t="shared" si="6"/>
        <v>1268.9666666666667</v>
      </c>
      <c r="E39" s="66">
        <f t="shared" si="6"/>
        <v>1370.7666666666667</v>
      </c>
      <c r="F39" s="66">
        <f t="shared" si="6"/>
        <v>2701.6774193548385</v>
      </c>
      <c r="G39" s="66">
        <f t="shared" si="6"/>
        <v>52.366666666666667</v>
      </c>
      <c r="H39" s="66">
        <f t="shared" si="6"/>
        <v>1449.3870967741937</v>
      </c>
      <c r="I39" s="66">
        <f t="shared" si="6"/>
        <v>1448.5333333333333</v>
      </c>
      <c r="J39" s="66">
        <f t="shared" si="6"/>
        <v>2892.4516129032259</v>
      </c>
      <c r="K39" s="66">
        <f t="shared" si="6"/>
        <v>101.70967741935483</v>
      </c>
      <c r="L39" s="66">
        <f t="shared" si="6"/>
        <v>2677.4193548387098</v>
      </c>
      <c r="M39" s="66">
        <f t="shared" si="6"/>
        <v>2728.3548387096776</v>
      </c>
      <c r="N39" s="67">
        <f t="shared" si="6"/>
        <v>5507.4838709677415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tabSelected="1" zoomScaleNormal="100" workbookViewId="0">
      <selection activeCell="R26" sqref="R26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Mars!A37+1</f>
        <v>45748</v>
      </c>
      <c r="B7" s="31">
        <f>A7</f>
        <v>45748</v>
      </c>
      <c r="C7" s="18">
        <v>39</v>
      </c>
      <c r="D7" s="19">
        <v>1563</v>
      </c>
      <c r="E7" s="19">
        <v>1081</v>
      </c>
      <c r="F7" s="32">
        <f t="shared" ref="F7:F36" si="0">IF($A7=" "," ",SUM(C7:E7))</f>
        <v>2683</v>
      </c>
      <c r="G7" s="18">
        <v>28</v>
      </c>
      <c r="H7" s="19">
        <v>1942</v>
      </c>
      <c r="I7" s="19">
        <v>978</v>
      </c>
      <c r="J7" s="32">
        <f t="shared" ref="J7:J36" si="1">IF($A7=" "," ",SUM(G7:I7))</f>
        <v>2948</v>
      </c>
      <c r="K7" s="20">
        <f t="shared" ref="K7:M36" si="2">IF($A7=" "," ",SUM(C7,G7))</f>
        <v>67</v>
      </c>
      <c r="L7" s="21">
        <f t="shared" si="2"/>
        <v>3505</v>
      </c>
      <c r="M7" s="21">
        <f t="shared" si="2"/>
        <v>2059</v>
      </c>
      <c r="N7" s="32">
        <f t="shared" ref="N7:N36" si="3">IF($A7=" "," ",SUM(K7:M7))</f>
        <v>5631</v>
      </c>
      <c r="Q7" s="4"/>
    </row>
    <row r="8" spans="1:18" ht="13.8" x14ac:dyDescent="0.25">
      <c r="A8" s="33">
        <f>A7+1</f>
        <v>45749</v>
      </c>
      <c r="B8" s="34">
        <f t="shared" ref="B8:B36" si="4">A8</f>
        <v>45749</v>
      </c>
      <c r="C8" s="22">
        <v>37</v>
      </c>
      <c r="D8" s="23">
        <v>1754</v>
      </c>
      <c r="E8" s="23">
        <v>1026</v>
      </c>
      <c r="F8" s="35">
        <f t="shared" si="0"/>
        <v>2817</v>
      </c>
      <c r="G8" s="22">
        <v>40</v>
      </c>
      <c r="H8" s="23">
        <v>1912</v>
      </c>
      <c r="I8" s="23">
        <v>962</v>
      </c>
      <c r="J8" s="35">
        <f t="shared" si="1"/>
        <v>2914</v>
      </c>
      <c r="K8" s="24">
        <f t="shared" si="2"/>
        <v>77</v>
      </c>
      <c r="L8" s="25">
        <f t="shared" si="2"/>
        <v>3666</v>
      </c>
      <c r="M8" s="25">
        <f t="shared" si="2"/>
        <v>1988</v>
      </c>
      <c r="N8" s="35">
        <f t="shared" si="3"/>
        <v>5731</v>
      </c>
      <c r="Q8" s="4"/>
    </row>
    <row r="9" spans="1:18" ht="13.8" x14ac:dyDescent="0.25">
      <c r="A9" s="30">
        <f t="shared" ref="A9:A36" si="5">A8+1</f>
        <v>45750</v>
      </c>
      <c r="B9" s="31">
        <f t="shared" si="4"/>
        <v>45750</v>
      </c>
      <c r="C9" s="18">
        <v>32</v>
      </c>
      <c r="D9" s="19">
        <v>1736</v>
      </c>
      <c r="E9" s="19">
        <v>1177</v>
      </c>
      <c r="F9" s="32">
        <f t="shared" si="0"/>
        <v>2945</v>
      </c>
      <c r="G9" s="18">
        <v>41</v>
      </c>
      <c r="H9" s="19">
        <v>1715</v>
      </c>
      <c r="I9" s="19">
        <v>1065</v>
      </c>
      <c r="J9" s="32">
        <f t="shared" si="1"/>
        <v>2821</v>
      </c>
      <c r="K9" s="20">
        <f t="shared" si="2"/>
        <v>73</v>
      </c>
      <c r="L9" s="21">
        <f t="shared" si="2"/>
        <v>3451</v>
      </c>
      <c r="M9" s="21">
        <f t="shared" si="2"/>
        <v>2242</v>
      </c>
      <c r="N9" s="32">
        <f t="shared" si="3"/>
        <v>5766</v>
      </c>
    </row>
    <row r="10" spans="1:18" ht="13.8" x14ac:dyDescent="0.25">
      <c r="A10" s="33">
        <f t="shared" si="5"/>
        <v>45751</v>
      </c>
      <c r="B10" s="34">
        <f t="shared" si="4"/>
        <v>45751</v>
      </c>
      <c r="C10" s="22">
        <v>54</v>
      </c>
      <c r="D10" s="23">
        <v>1571</v>
      </c>
      <c r="E10" s="23">
        <v>1744</v>
      </c>
      <c r="F10" s="35">
        <f t="shared" si="0"/>
        <v>3369</v>
      </c>
      <c r="G10" s="22">
        <v>91</v>
      </c>
      <c r="H10" s="23">
        <v>1366</v>
      </c>
      <c r="I10" s="23">
        <v>1233</v>
      </c>
      <c r="J10" s="35">
        <f t="shared" si="1"/>
        <v>2690</v>
      </c>
      <c r="K10" s="24">
        <f t="shared" si="2"/>
        <v>145</v>
      </c>
      <c r="L10" s="25">
        <f t="shared" si="2"/>
        <v>2937</v>
      </c>
      <c r="M10" s="25">
        <f t="shared" si="2"/>
        <v>2977</v>
      </c>
      <c r="N10" s="35">
        <f t="shared" si="3"/>
        <v>6059</v>
      </c>
    </row>
    <row r="11" spans="1:18" ht="13.8" x14ac:dyDescent="0.25">
      <c r="A11" s="30">
        <f t="shared" si="5"/>
        <v>45752</v>
      </c>
      <c r="B11" s="31">
        <f t="shared" si="4"/>
        <v>45752</v>
      </c>
      <c r="C11" s="18">
        <v>98</v>
      </c>
      <c r="D11" s="19">
        <v>835</v>
      </c>
      <c r="E11" s="19">
        <v>2156</v>
      </c>
      <c r="F11" s="32">
        <f t="shared" si="0"/>
        <v>3089</v>
      </c>
      <c r="G11" s="18">
        <v>66</v>
      </c>
      <c r="H11" s="19">
        <v>807</v>
      </c>
      <c r="I11" s="19">
        <v>1285</v>
      </c>
      <c r="J11" s="32">
        <f t="shared" si="1"/>
        <v>2158</v>
      </c>
      <c r="K11" s="20">
        <f t="shared" si="2"/>
        <v>164</v>
      </c>
      <c r="L11" s="21">
        <f t="shared" si="2"/>
        <v>1642</v>
      </c>
      <c r="M11" s="21">
        <f t="shared" si="2"/>
        <v>3441</v>
      </c>
      <c r="N11" s="32">
        <f t="shared" si="3"/>
        <v>5247</v>
      </c>
    </row>
    <row r="12" spans="1:18" ht="13.8" x14ac:dyDescent="0.25">
      <c r="A12" s="33">
        <f t="shared" si="5"/>
        <v>45753</v>
      </c>
      <c r="B12" s="34">
        <f t="shared" si="4"/>
        <v>45753</v>
      </c>
      <c r="C12" s="22">
        <v>76</v>
      </c>
      <c r="D12" s="23">
        <v>137</v>
      </c>
      <c r="E12" s="23">
        <v>1710</v>
      </c>
      <c r="F12" s="35">
        <f t="shared" si="0"/>
        <v>1923</v>
      </c>
      <c r="G12" s="22">
        <v>36</v>
      </c>
      <c r="H12" s="23">
        <v>295</v>
      </c>
      <c r="I12" s="23">
        <v>1600</v>
      </c>
      <c r="J12" s="35">
        <f t="shared" si="1"/>
        <v>1931</v>
      </c>
      <c r="K12" s="24">
        <f t="shared" si="2"/>
        <v>112</v>
      </c>
      <c r="L12" s="25">
        <f t="shared" si="2"/>
        <v>432</v>
      </c>
      <c r="M12" s="25">
        <f t="shared" si="2"/>
        <v>3310</v>
      </c>
      <c r="N12" s="35">
        <f t="shared" si="3"/>
        <v>3854</v>
      </c>
    </row>
    <row r="13" spans="1:18" ht="13.8" x14ac:dyDescent="0.25">
      <c r="A13" s="30">
        <f t="shared" si="5"/>
        <v>45754</v>
      </c>
      <c r="B13" s="31">
        <f t="shared" si="4"/>
        <v>45754</v>
      </c>
      <c r="C13" s="18">
        <v>71</v>
      </c>
      <c r="D13" s="19">
        <v>1124</v>
      </c>
      <c r="E13" s="19">
        <v>1287</v>
      </c>
      <c r="F13" s="32">
        <f t="shared" si="0"/>
        <v>2482</v>
      </c>
      <c r="G13" s="18">
        <v>47</v>
      </c>
      <c r="H13" s="19">
        <v>1966</v>
      </c>
      <c r="I13" s="19">
        <v>1274</v>
      </c>
      <c r="J13" s="32">
        <f t="shared" si="1"/>
        <v>3287</v>
      </c>
      <c r="K13" s="20">
        <f t="shared" si="2"/>
        <v>118</v>
      </c>
      <c r="L13" s="21">
        <f t="shared" si="2"/>
        <v>3090</v>
      </c>
      <c r="M13" s="21">
        <f t="shared" si="2"/>
        <v>2561</v>
      </c>
      <c r="N13" s="32">
        <f t="shared" si="3"/>
        <v>5769</v>
      </c>
    </row>
    <row r="14" spans="1:18" ht="13.8" x14ac:dyDescent="0.25">
      <c r="A14" s="33">
        <f t="shared" si="5"/>
        <v>45755</v>
      </c>
      <c r="B14" s="34">
        <f t="shared" si="4"/>
        <v>45755</v>
      </c>
      <c r="C14" s="22">
        <v>47</v>
      </c>
      <c r="D14" s="23">
        <v>1659</v>
      </c>
      <c r="E14" s="23">
        <v>1099</v>
      </c>
      <c r="F14" s="35">
        <f t="shared" si="0"/>
        <v>2805</v>
      </c>
      <c r="G14" s="22">
        <v>31</v>
      </c>
      <c r="H14" s="23">
        <v>2064</v>
      </c>
      <c r="I14" s="23">
        <v>947</v>
      </c>
      <c r="J14" s="35">
        <f t="shared" si="1"/>
        <v>3042</v>
      </c>
      <c r="K14" s="24">
        <f t="shared" si="2"/>
        <v>78</v>
      </c>
      <c r="L14" s="25">
        <f t="shared" si="2"/>
        <v>3723</v>
      </c>
      <c r="M14" s="25">
        <f t="shared" si="2"/>
        <v>2046</v>
      </c>
      <c r="N14" s="35">
        <f t="shared" si="3"/>
        <v>5847</v>
      </c>
    </row>
    <row r="15" spans="1:18" ht="13.8" x14ac:dyDescent="0.25">
      <c r="A15" s="30">
        <f t="shared" si="5"/>
        <v>45756</v>
      </c>
      <c r="B15" s="31">
        <f t="shared" si="4"/>
        <v>45756</v>
      </c>
      <c r="C15" s="18">
        <v>27</v>
      </c>
      <c r="D15" s="19">
        <v>1718</v>
      </c>
      <c r="E15" s="19">
        <v>1038</v>
      </c>
      <c r="F15" s="32">
        <f t="shared" si="0"/>
        <v>2783</v>
      </c>
      <c r="G15" s="18">
        <v>27</v>
      </c>
      <c r="H15" s="19">
        <v>1961</v>
      </c>
      <c r="I15" s="19">
        <v>971</v>
      </c>
      <c r="J15" s="32">
        <f t="shared" si="1"/>
        <v>2959</v>
      </c>
      <c r="K15" s="20">
        <f t="shared" si="2"/>
        <v>54</v>
      </c>
      <c r="L15" s="21">
        <f t="shared" si="2"/>
        <v>3679</v>
      </c>
      <c r="M15" s="21">
        <f t="shared" si="2"/>
        <v>2009</v>
      </c>
      <c r="N15" s="32">
        <f t="shared" si="3"/>
        <v>5742</v>
      </c>
    </row>
    <row r="16" spans="1:18" ht="13.8" x14ac:dyDescent="0.25">
      <c r="A16" s="33">
        <f t="shared" si="5"/>
        <v>45757</v>
      </c>
      <c r="B16" s="34">
        <f t="shared" si="4"/>
        <v>45757</v>
      </c>
      <c r="C16" s="22">
        <v>33</v>
      </c>
      <c r="D16" s="23">
        <v>1673</v>
      </c>
      <c r="E16" s="23">
        <v>1263</v>
      </c>
      <c r="F16" s="35">
        <f t="shared" si="0"/>
        <v>2969</v>
      </c>
      <c r="G16" s="22">
        <v>39</v>
      </c>
      <c r="H16" s="23">
        <v>1764</v>
      </c>
      <c r="I16" s="23">
        <v>1068</v>
      </c>
      <c r="J16" s="35">
        <f t="shared" si="1"/>
        <v>2871</v>
      </c>
      <c r="K16" s="24">
        <f t="shared" si="2"/>
        <v>72</v>
      </c>
      <c r="L16" s="25">
        <f t="shared" si="2"/>
        <v>3437</v>
      </c>
      <c r="M16" s="25">
        <f t="shared" si="2"/>
        <v>2331</v>
      </c>
      <c r="N16" s="35">
        <f t="shared" si="3"/>
        <v>5840</v>
      </c>
    </row>
    <row r="17" spans="1:14" ht="13.8" x14ac:dyDescent="0.25">
      <c r="A17" s="30">
        <f t="shared" si="5"/>
        <v>45758</v>
      </c>
      <c r="B17" s="31">
        <f t="shared" si="4"/>
        <v>45758</v>
      </c>
      <c r="C17" s="18">
        <v>41</v>
      </c>
      <c r="D17" s="19">
        <v>1345</v>
      </c>
      <c r="E17" s="19">
        <v>1618</v>
      </c>
      <c r="F17" s="32">
        <f t="shared" si="0"/>
        <v>3004</v>
      </c>
      <c r="G17" s="18">
        <v>103</v>
      </c>
      <c r="H17" s="19">
        <v>1257</v>
      </c>
      <c r="I17" s="19">
        <v>1192</v>
      </c>
      <c r="J17" s="32">
        <f t="shared" si="1"/>
        <v>2552</v>
      </c>
      <c r="K17" s="20">
        <f t="shared" si="2"/>
        <v>144</v>
      </c>
      <c r="L17" s="21">
        <f t="shared" si="2"/>
        <v>2602</v>
      </c>
      <c r="M17" s="21">
        <f t="shared" si="2"/>
        <v>2810</v>
      </c>
      <c r="N17" s="32">
        <f t="shared" si="3"/>
        <v>5556</v>
      </c>
    </row>
    <row r="18" spans="1:14" ht="13.8" x14ac:dyDescent="0.25">
      <c r="A18" s="33">
        <f t="shared" si="5"/>
        <v>45759</v>
      </c>
      <c r="B18" s="34">
        <f t="shared" si="4"/>
        <v>45759</v>
      </c>
      <c r="C18" s="22">
        <v>71</v>
      </c>
      <c r="D18" s="23">
        <v>958</v>
      </c>
      <c r="E18" s="23">
        <v>1981</v>
      </c>
      <c r="F18" s="35">
        <f t="shared" si="0"/>
        <v>3010</v>
      </c>
      <c r="G18" s="22">
        <v>78</v>
      </c>
      <c r="H18" s="23">
        <v>868</v>
      </c>
      <c r="I18" s="23">
        <v>1549</v>
      </c>
      <c r="J18" s="35">
        <f t="shared" si="1"/>
        <v>2495</v>
      </c>
      <c r="K18" s="24">
        <f t="shared" si="2"/>
        <v>149</v>
      </c>
      <c r="L18" s="25">
        <f t="shared" si="2"/>
        <v>1826</v>
      </c>
      <c r="M18" s="25">
        <f t="shared" si="2"/>
        <v>3530</v>
      </c>
      <c r="N18" s="35">
        <f t="shared" si="3"/>
        <v>5505</v>
      </c>
    </row>
    <row r="19" spans="1:14" ht="13.8" x14ac:dyDescent="0.25">
      <c r="A19" s="30">
        <f t="shared" si="5"/>
        <v>45760</v>
      </c>
      <c r="B19" s="31">
        <f t="shared" si="4"/>
        <v>45760</v>
      </c>
      <c r="C19" s="18">
        <v>56</v>
      </c>
      <c r="D19" s="19">
        <v>153</v>
      </c>
      <c r="E19" s="19">
        <v>1457</v>
      </c>
      <c r="F19" s="32">
        <f t="shared" si="0"/>
        <v>1666</v>
      </c>
      <c r="G19" s="18">
        <v>38</v>
      </c>
      <c r="H19" s="19">
        <v>344</v>
      </c>
      <c r="I19" s="19">
        <v>1598</v>
      </c>
      <c r="J19" s="32">
        <f t="shared" si="1"/>
        <v>1980</v>
      </c>
      <c r="K19" s="20">
        <f t="shared" si="2"/>
        <v>94</v>
      </c>
      <c r="L19" s="21">
        <f t="shared" si="2"/>
        <v>497</v>
      </c>
      <c r="M19" s="21">
        <f t="shared" si="2"/>
        <v>3055</v>
      </c>
      <c r="N19" s="32">
        <f t="shared" si="3"/>
        <v>3646</v>
      </c>
    </row>
    <row r="20" spans="1:14" ht="13.8" x14ac:dyDescent="0.25">
      <c r="A20" s="33">
        <f t="shared" si="5"/>
        <v>45761</v>
      </c>
      <c r="B20" s="34">
        <f t="shared" si="4"/>
        <v>45761</v>
      </c>
      <c r="C20" s="22">
        <v>57</v>
      </c>
      <c r="D20" s="23">
        <v>1224</v>
      </c>
      <c r="E20" s="23">
        <v>1334</v>
      </c>
      <c r="F20" s="35">
        <f t="shared" si="0"/>
        <v>2615</v>
      </c>
      <c r="G20" s="22">
        <v>32</v>
      </c>
      <c r="H20" s="23">
        <v>1846</v>
      </c>
      <c r="I20" s="23">
        <v>1241</v>
      </c>
      <c r="J20" s="35">
        <f t="shared" si="1"/>
        <v>3119</v>
      </c>
      <c r="K20" s="24">
        <f t="shared" si="2"/>
        <v>89</v>
      </c>
      <c r="L20" s="25">
        <f t="shared" si="2"/>
        <v>3070</v>
      </c>
      <c r="M20" s="25">
        <f t="shared" si="2"/>
        <v>2575</v>
      </c>
      <c r="N20" s="35">
        <f t="shared" si="3"/>
        <v>5734</v>
      </c>
    </row>
    <row r="21" spans="1:14" ht="13.8" x14ac:dyDescent="0.25">
      <c r="A21" s="30">
        <f t="shared" si="5"/>
        <v>45762</v>
      </c>
      <c r="B21" s="31">
        <f t="shared" si="4"/>
        <v>45762</v>
      </c>
      <c r="C21" s="18">
        <v>29</v>
      </c>
      <c r="D21" s="19">
        <v>1568</v>
      </c>
      <c r="E21" s="19">
        <v>1060</v>
      </c>
      <c r="F21" s="32">
        <f t="shared" si="0"/>
        <v>2657</v>
      </c>
      <c r="G21" s="18">
        <v>24</v>
      </c>
      <c r="H21" s="19">
        <v>1967</v>
      </c>
      <c r="I21" s="19">
        <v>986</v>
      </c>
      <c r="J21" s="32">
        <f t="shared" si="1"/>
        <v>2977</v>
      </c>
      <c r="K21" s="20">
        <f t="shared" si="2"/>
        <v>53</v>
      </c>
      <c r="L21" s="21">
        <f t="shared" si="2"/>
        <v>3535</v>
      </c>
      <c r="M21" s="21">
        <f t="shared" si="2"/>
        <v>2046</v>
      </c>
      <c r="N21" s="32">
        <f t="shared" si="3"/>
        <v>5634</v>
      </c>
    </row>
    <row r="22" spans="1:14" ht="13.8" x14ac:dyDescent="0.25">
      <c r="A22" s="33">
        <f t="shared" si="5"/>
        <v>45763</v>
      </c>
      <c r="B22" s="34">
        <f t="shared" si="4"/>
        <v>45763</v>
      </c>
      <c r="C22" s="22">
        <v>37</v>
      </c>
      <c r="D22" s="23">
        <v>1869</v>
      </c>
      <c r="E22" s="23">
        <v>1283</v>
      </c>
      <c r="F22" s="35">
        <f t="shared" si="0"/>
        <v>3189</v>
      </c>
      <c r="G22" s="22">
        <v>28</v>
      </c>
      <c r="H22" s="23">
        <v>1907</v>
      </c>
      <c r="I22" s="23">
        <v>1207</v>
      </c>
      <c r="J22" s="35">
        <f t="shared" si="1"/>
        <v>3142</v>
      </c>
      <c r="K22" s="24">
        <f t="shared" si="2"/>
        <v>65</v>
      </c>
      <c r="L22" s="25">
        <f t="shared" si="2"/>
        <v>3776</v>
      </c>
      <c r="M22" s="25">
        <f t="shared" si="2"/>
        <v>2490</v>
      </c>
      <c r="N22" s="35">
        <f t="shared" si="3"/>
        <v>6331</v>
      </c>
    </row>
    <row r="23" spans="1:14" ht="13.8" x14ac:dyDescent="0.25">
      <c r="A23" s="30">
        <f t="shared" si="5"/>
        <v>45764</v>
      </c>
      <c r="B23" s="31">
        <f t="shared" si="4"/>
        <v>45764</v>
      </c>
      <c r="C23" s="18">
        <v>28</v>
      </c>
      <c r="D23" s="19">
        <v>1466</v>
      </c>
      <c r="E23" s="19">
        <v>1874</v>
      </c>
      <c r="F23" s="32">
        <f t="shared" si="0"/>
        <v>3368</v>
      </c>
      <c r="G23" s="18">
        <v>43</v>
      </c>
      <c r="H23" s="19">
        <v>1741</v>
      </c>
      <c r="I23" s="19">
        <v>1451</v>
      </c>
      <c r="J23" s="32">
        <f t="shared" si="1"/>
        <v>3235</v>
      </c>
      <c r="K23" s="20">
        <f t="shared" si="2"/>
        <v>71</v>
      </c>
      <c r="L23" s="21">
        <f t="shared" si="2"/>
        <v>3207</v>
      </c>
      <c r="M23" s="21">
        <f t="shared" si="2"/>
        <v>3325</v>
      </c>
      <c r="N23" s="32">
        <f t="shared" si="3"/>
        <v>6603</v>
      </c>
    </row>
    <row r="24" spans="1:14" ht="13.8" x14ac:dyDescent="0.25">
      <c r="A24" s="33">
        <f t="shared" si="5"/>
        <v>45765</v>
      </c>
      <c r="B24" s="34">
        <f t="shared" si="4"/>
        <v>45765</v>
      </c>
      <c r="C24" s="22">
        <v>55</v>
      </c>
      <c r="D24" s="23">
        <v>2155</v>
      </c>
      <c r="E24" s="23">
        <v>3840</v>
      </c>
      <c r="F24" s="35">
        <f t="shared" si="0"/>
        <v>6050</v>
      </c>
      <c r="G24" s="22">
        <v>86</v>
      </c>
      <c r="H24" s="23">
        <v>1615</v>
      </c>
      <c r="I24" s="23">
        <v>3086</v>
      </c>
      <c r="J24" s="35">
        <f t="shared" si="1"/>
        <v>4787</v>
      </c>
      <c r="K24" s="24">
        <f t="shared" si="2"/>
        <v>141</v>
      </c>
      <c r="L24" s="25">
        <f t="shared" si="2"/>
        <v>3770</v>
      </c>
      <c r="M24" s="25">
        <f t="shared" si="2"/>
        <v>6926</v>
      </c>
      <c r="N24" s="35">
        <f t="shared" si="3"/>
        <v>10837</v>
      </c>
    </row>
    <row r="25" spans="1:14" ht="13.8" x14ac:dyDescent="0.25">
      <c r="A25" s="30">
        <f t="shared" si="5"/>
        <v>45766</v>
      </c>
      <c r="B25" s="31">
        <f t="shared" si="4"/>
        <v>45766</v>
      </c>
      <c r="C25" s="18">
        <v>57</v>
      </c>
      <c r="D25" s="19">
        <v>1836</v>
      </c>
      <c r="E25" s="19">
        <v>3113</v>
      </c>
      <c r="F25" s="32">
        <f t="shared" si="0"/>
        <v>5006</v>
      </c>
      <c r="G25" s="18">
        <v>60</v>
      </c>
      <c r="H25" s="19">
        <v>1009</v>
      </c>
      <c r="I25" s="19">
        <v>2300</v>
      </c>
      <c r="J25" s="32">
        <f t="shared" si="1"/>
        <v>3369</v>
      </c>
      <c r="K25" s="20">
        <f t="shared" si="2"/>
        <v>117</v>
      </c>
      <c r="L25" s="21">
        <f t="shared" si="2"/>
        <v>2845</v>
      </c>
      <c r="M25" s="21">
        <f t="shared" si="2"/>
        <v>5413</v>
      </c>
      <c r="N25" s="32">
        <f t="shared" si="3"/>
        <v>8375</v>
      </c>
    </row>
    <row r="26" spans="1:14" ht="13.8" x14ac:dyDescent="0.25">
      <c r="A26" s="33">
        <f t="shared" si="5"/>
        <v>45767</v>
      </c>
      <c r="B26" s="34">
        <f t="shared" si="4"/>
        <v>45767</v>
      </c>
      <c r="C26" s="22">
        <v>29</v>
      </c>
      <c r="D26" s="23">
        <v>106</v>
      </c>
      <c r="E26" s="23">
        <v>1768</v>
      </c>
      <c r="F26" s="35">
        <f t="shared" si="0"/>
        <v>1903</v>
      </c>
      <c r="G26" s="22">
        <v>29</v>
      </c>
      <c r="H26" s="23">
        <v>165</v>
      </c>
      <c r="I26" s="23">
        <v>1533</v>
      </c>
      <c r="J26" s="35">
        <f t="shared" si="1"/>
        <v>1727</v>
      </c>
      <c r="K26" s="24">
        <f t="shared" si="2"/>
        <v>58</v>
      </c>
      <c r="L26" s="25">
        <f t="shared" si="2"/>
        <v>271</v>
      </c>
      <c r="M26" s="25">
        <f t="shared" si="2"/>
        <v>3301</v>
      </c>
      <c r="N26" s="35">
        <f t="shared" si="3"/>
        <v>3630</v>
      </c>
    </row>
    <row r="27" spans="1:14" ht="13.8" x14ac:dyDescent="0.25">
      <c r="A27" s="30">
        <f t="shared" si="5"/>
        <v>45768</v>
      </c>
      <c r="B27" s="31">
        <f t="shared" si="4"/>
        <v>45768</v>
      </c>
      <c r="C27" s="18">
        <v>50</v>
      </c>
      <c r="D27" s="19">
        <v>230</v>
      </c>
      <c r="E27" s="19">
        <v>2638</v>
      </c>
      <c r="F27" s="32">
        <f t="shared" si="0"/>
        <v>2918</v>
      </c>
      <c r="G27" s="18">
        <v>33</v>
      </c>
      <c r="H27" s="19">
        <v>405</v>
      </c>
      <c r="I27" s="19">
        <v>2955</v>
      </c>
      <c r="J27" s="32">
        <f t="shared" si="1"/>
        <v>3393</v>
      </c>
      <c r="K27" s="20">
        <f t="shared" si="2"/>
        <v>83</v>
      </c>
      <c r="L27" s="21">
        <f t="shared" si="2"/>
        <v>635</v>
      </c>
      <c r="M27" s="21">
        <f t="shared" si="2"/>
        <v>5593</v>
      </c>
      <c r="N27" s="32">
        <f t="shared" si="3"/>
        <v>6311</v>
      </c>
    </row>
    <row r="28" spans="1:14" ht="13.8" x14ac:dyDescent="0.25">
      <c r="A28" s="33">
        <f t="shared" si="5"/>
        <v>45769</v>
      </c>
      <c r="B28" s="34">
        <f t="shared" si="4"/>
        <v>45769</v>
      </c>
      <c r="C28" s="22">
        <v>39</v>
      </c>
      <c r="D28" s="23">
        <v>1141</v>
      </c>
      <c r="E28" s="23">
        <v>2045</v>
      </c>
      <c r="F28" s="35">
        <f t="shared" si="0"/>
        <v>3225</v>
      </c>
      <c r="G28" s="22">
        <v>30</v>
      </c>
      <c r="H28" s="23">
        <v>1747</v>
      </c>
      <c r="I28" s="23">
        <v>1718</v>
      </c>
      <c r="J28" s="35">
        <f t="shared" si="1"/>
        <v>3495</v>
      </c>
      <c r="K28" s="24">
        <f t="shared" si="2"/>
        <v>69</v>
      </c>
      <c r="L28" s="25">
        <f t="shared" si="2"/>
        <v>2888</v>
      </c>
      <c r="M28" s="25">
        <f t="shared" si="2"/>
        <v>3763</v>
      </c>
      <c r="N28" s="35">
        <f t="shared" si="3"/>
        <v>6720</v>
      </c>
    </row>
    <row r="29" spans="1:14" ht="13.8" x14ac:dyDescent="0.25">
      <c r="A29" s="30">
        <f t="shared" si="5"/>
        <v>45770</v>
      </c>
      <c r="B29" s="31">
        <f t="shared" si="4"/>
        <v>45770</v>
      </c>
      <c r="C29" s="18">
        <v>40</v>
      </c>
      <c r="D29" s="19">
        <v>1529</v>
      </c>
      <c r="E29" s="19">
        <v>1441</v>
      </c>
      <c r="F29" s="32">
        <f t="shared" si="0"/>
        <v>3010</v>
      </c>
      <c r="G29" s="18">
        <v>33</v>
      </c>
      <c r="H29" s="19">
        <v>1998</v>
      </c>
      <c r="I29" s="19">
        <v>1453</v>
      </c>
      <c r="J29" s="32">
        <f t="shared" si="1"/>
        <v>3484</v>
      </c>
      <c r="K29" s="20">
        <f t="shared" si="2"/>
        <v>73</v>
      </c>
      <c r="L29" s="21">
        <f t="shared" si="2"/>
        <v>3527</v>
      </c>
      <c r="M29" s="21">
        <f t="shared" si="2"/>
        <v>2894</v>
      </c>
      <c r="N29" s="32">
        <f t="shared" si="3"/>
        <v>6494</v>
      </c>
    </row>
    <row r="30" spans="1:14" ht="13.8" x14ac:dyDescent="0.25">
      <c r="A30" s="33">
        <f t="shared" si="5"/>
        <v>45771</v>
      </c>
      <c r="B30" s="34">
        <f t="shared" si="4"/>
        <v>45771</v>
      </c>
      <c r="C30" s="22">
        <v>45</v>
      </c>
      <c r="D30" s="23">
        <v>1359</v>
      </c>
      <c r="E30" s="23">
        <v>1562</v>
      </c>
      <c r="F30" s="35">
        <f t="shared" si="0"/>
        <v>2966</v>
      </c>
      <c r="G30" s="22">
        <v>42</v>
      </c>
      <c r="H30" s="23">
        <v>1893</v>
      </c>
      <c r="I30" s="23">
        <v>1966</v>
      </c>
      <c r="J30" s="35">
        <f t="shared" si="1"/>
        <v>3901</v>
      </c>
      <c r="K30" s="24">
        <f t="shared" si="2"/>
        <v>87</v>
      </c>
      <c r="L30" s="25">
        <f t="shared" si="2"/>
        <v>3252</v>
      </c>
      <c r="M30" s="25">
        <f t="shared" si="2"/>
        <v>3528</v>
      </c>
      <c r="N30" s="35">
        <f t="shared" si="3"/>
        <v>6867</v>
      </c>
    </row>
    <row r="31" spans="1:14" ht="13.8" x14ac:dyDescent="0.25">
      <c r="A31" s="30">
        <f t="shared" si="5"/>
        <v>45772</v>
      </c>
      <c r="B31" s="31">
        <f t="shared" si="4"/>
        <v>45772</v>
      </c>
      <c r="C31" s="18">
        <v>34</v>
      </c>
      <c r="D31" s="19">
        <v>897</v>
      </c>
      <c r="E31" s="19">
        <v>2363</v>
      </c>
      <c r="F31" s="32">
        <f t="shared" si="0"/>
        <v>3294</v>
      </c>
      <c r="G31" s="18">
        <v>48</v>
      </c>
      <c r="H31" s="19">
        <v>967</v>
      </c>
      <c r="I31" s="19">
        <v>2703</v>
      </c>
      <c r="J31" s="32">
        <f t="shared" si="1"/>
        <v>3718</v>
      </c>
      <c r="K31" s="20">
        <f t="shared" si="2"/>
        <v>82</v>
      </c>
      <c r="L31" s="21">
        <f t="shared" si="2"/>
        <v>1864</v>
      </c>
      <c r="M31" s="21">
        <f t="shared" si="2"/>
        <v>5066</v>
      </c>
      <c r="N31" s="32">
        <f t="shared" si="3"/>
        <v>7012</v>
      </c>
    </row>
    <row r="32" spans="1:14" ht="13.8" x14ac:dyDescent="0.25">
      <c r="A32" s="33">
        <f t="shared" si="5"/>
        <v>45773</v>
      </c>
      <c r="B32" s="34">
        <f t="shared" si="4"/>
        <v>45773</v>
      </c>
      <c r="C32" s="22">
        <v>57</v>
      </c>
      <c r="D32" s="23">
        <v>1396</v>
      </c>
      <c r="E32" s="23">
        <v>3392</v>
      </c>
      <c r="F32" s="35">
        <f t="shared" si="0"/>
        <v>4845</v>
      </c>
      <c r="G32" s="22">
        <v>52</v>
      </c>
      <c r="H32" s="23">
        <v>524</v>
      </c>
      <c r="I32" s="23">
        <v>1969</v>
      </c>
      <c r="J32" s="35">
        <f t="shared" si="1"/>
        <v>2545</v>
      </c>
      <c r="K32" s="24">
        <f t="shared" si="2"/>
        <v>109</v>
      </c>
      <c r="L32" s="25">
        <f t="shared" si="2"/>
        <v>1920</v>
      </c>
      <c r="M32" s="25">
        <f t="shared" si="2"/>
        <v>5361</v>
      </c>
      <c r="N32" s="35">
        <f t="shared" si="3"/>
        <v>7390</v>
      </c>
    </row>
    <row r="33" spans="1:18" ht="13.8" x14ac:dyDescent="0.25">
      <c r="A33" s="30">
        <f t="shared" si="5"/>
        <v>45774</v>
      </c>
      <c r="B33" s="31">
        <f t="shared" si="4"/>
        <v>45774</v>
      </c>
      <c r="C33" s="18">
        <v>53</v>
      </c>
      <c r="D33" s="19">
        <v>230</v>
      </c>
      <c r="E33" s="19">
        <v>3652</v>
      </c>
      <c r="F33" s="32">
        <f t="shared" si="0"/>
        <v>3935</v>
      </c>
      <c r="G33" s="18">
        <v>35</v>
      </c>
      <c r="H33" s="19">
        <v>384</v>
      </c>
      <c r="I33" s="19">
        <v>2101</v>
      </c>
      <c r="J33" s="32">
        <f t="shared" si="1"/>
        <v>2520</v>
      </c>
      <c r="K33" s="20">
        <f t="shared" si="2"/>
        <v>88</v>
      </c>
      <c r="L33" s="21">
        <f t="shared" si="2"/>
        <v>614</v>
      </c>
      <c r="M33" s="21">
        <f t="shared" si="2"/>
        <v>5753</v>
      </c>
      <c r="N33" s="32">
        <f t="shared" si="3"/>
        <v>6455</v>
      </c>
    </row>
    <row r="34" spans="1:18" ht="13.8" x14ac:dyDescent="0.25">
      <c r="A34" s="33">
        <f t="shared" si="5"/>
        <v>45775</v>
      </c>
      <c r="B34" s="34">
        <f t="shared" si="4"/>
        <v>45775</v>
      </c>
      <c r="C34" s="22">
        <v>27</v>
      </c>
      <c r="D34" s="23">
        <v>819</v>
      </c>
      <c r="E34" s="23">
        <v>1183</v>
      </c>
      <c r="F34" s="35">
        <f t="shared" si="0"/>
        <v>2029</v>
      </c>
      <c r="G34" s="22">
        <v>23</v>
      </c>
      <c r="H34" s="23">
        <v>1222</v>
      </c>
      <c r="I34" s="23">
        <v>822</v>
      </c>
      <c r="J34" s="35">
        <f t="shared" si="1"/>
        <v>2067</v>
      </c>
      <c r="K34" s="24">
        <f t="shared" si="2"/>
        <v>50</v>
      </c>
      <c r="L34" s="25">
        <f t="shared" si="2"/>
        <v>2041</v>
      </c>
      <c r="M34" s="25">
        <f t="shared" si="2"/>
        <v>2005</v>
      </c>
      <c r="N34" s="35">
        <f t="shared" si="3"/>
        <v>4096</v>
      </c>
    </row>
    <row r="35" spans="1:18" ht="13.8" x14ac:dyDescent="0.25">
      <c r="A35" s="30">
        <f t="shared" si="5"/>
        <v>45776</v>
      </c>
      <c r="B35" s="31">
        <f t="shared" si="4"/>
        <v>45776</v>
      </c>
      <c r="C35" s="18">
        <v>37</v>
      </c>
      <c r="D35" s="19">
        <v>1529</v>
      </c>
      <c r="E35" s="19">
        <v>1280</v>
      </c>
      <c r="F35" s="32">
        <f t="shared" si="0"/>
        <v>2846</v>
      </c>
      <c r="G35" s="18">
        <v>32</v>
      </c>
      <c r="H35" s="19">
        <v>2033</v>
      </c>
      <c r="I35" s="19">
        <v>1190</v>
      </c>
      <c r="J35" s="32">
        <f t="shared" si="1"/>
        <v>3255</v>
      </c>
      <c r="K35" s="20">
        <f t="shared" si="2"/>
        <v>69</v>
      </c>
      <c r="L35" s="21">
        <f t="shared" si="2"/>
        <v>3562</v>
      </c>
      <c r="M35" s="21">
        <f t="shared" si="2"/>
        <v>2470</v>
      </c>
      <c r="N35" s="32">
        <f t="shared" si="3"/>
        <v>6101</v>
      </c>
    </row>
    <row r="36" spans="1:18" ht="13.8" x14ac:dyDescent="0.25">
      <c r="A36" s="33">
        <f t="shared" si="5"/>
        <v>45777</v>
      </c>
      <c r="B36" s="34">
        <f t="shared" si="4"/>
        <v>45777</v>
      </c>
      <c r="C36" s="22">
        <v>34</v>
      </c>
      <c r="D36" s="23">
        <v>1562</v>
      </c>
      <c r="E36" s="23">
        <v>2334</v>
      </c>
      <c r="F36" s="35">
        <f t="shared" si="0"/>
        <v>3930</v>
      </c>
      <c r="G36" s="22">
        <v>38</v>
      </c>
      <c r="H36" s="23">
        <v>1530</v>
      </c>
      <c r="I36" s="23">
        <v>1817</v>
      </c>
      <c r="J36" s="35">
        <f t="shared" si="1"/>
        <v>3385</v>
      </c>
      <c r="K36" s="24">
        <f t="shared" si="2"/>
        <v>72</v>
      </c>
      <c r="L36" s="25">
        <f t="shared" si="2"/>
        <v>3092</v>
      </c>
      <c r="M36" s="25">
        <f t="shared" si="2"/>
        <v>4151</v>
      </c>
      <c r="N36" s="35">
        <f t="shared" si="3"/>
        <v>7315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1390</v>
      </c>
      <c r="D37" s="64">
        <f t="shared" si="6"/>
        <v>37142</v>
      </c>
      <c r="E37" s="64">
        <f t="shared" si="6"/>
        <v>54799</v>
      </c>
      <c r="F37" s="64">
        <f t="shared" si="6"/>
        <v>93331</v>
      </c>
      <c r="G37" s="64">
        <f t="shared" si="6"/>
        <v>1333</v>
      </c>
      <c r="H37" s="64">
        <f t="shared" si="6"/>
        <v>41214</v>
      </c>
      <c r="I37" s="64">
        <f t="shared" si="6"/>
        <v>46220</v>
      </c>
      <c r="J37" s="64">
        <f t="shared" si="6"/>
        <v>88767</v>
      </c>
      <c r="K37" s="64">
        <f t="shared" si="6"/>
        <v>2723</v>
      </c>
      <c r="L37" s="64">
        <f t="shared" si="6"/>
        <v>78356</v>
      </c>
      <c r="M37" s="64">
        <f t="shared" si="6"/>
        <v>101019</v>
      </c>
      <c r="N37" s="65">
        <f t="shared" si="6"/>
        <v>182098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>
        <f t="shared" ref="C38:N38" si="7">IF(COUNT(C7:C36)=0," ",C37/COUNT(C7:C36))</f>
        <v>46.333333333333336</v>
      </c>
      <c r="D38" s="66">
        <f t="shared" si="7"/>
        <v>1238.0666666666666</v>
      </c>
      <c r="E38" s="66">
        <f t="shared" si="7"/>
        <v>1826.6333333333334</v>
      </c>
      <c r="F38" s="66">
        <f t="shared" si="7"/>
        <v>3111.0333333333333</v>
      </c>
      <c r="G38" s="66">
        <f t="shared" si="7"/>
        <v>44.43333333333333</v>
      </c>
      <c r="H38" s="66">
        <f t="shared" si="7"/>
        <v>1373.8</v>
      </c>
      <c r="I38" s="66">
        <f t="shared" si="7"/>
        <v>1540.6666666666667</v>
      </c>
      <c r="J38" s="66">
        <f t="shared" si="7"/>
        <v>2958.9</v>
      </c>
      <c r="K38" s="66">
        <f t="shared" si="7"/>
        <v>90.766666666666666</v>
      </c>
      <c r="L38" s="66">
        <f t="shared" si="7"/>
        <v>2611.8666666666668</v>
      </c>
      <c r="M38" s="66">
        <f t="shared" si="7"/>
        <v>3367.3</v>
      </c>
      <c r="N38" s="67">
        <f t="shared" si="7"/>
        <v>6069.9333333333334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zoomScaleNormal="100" workbookViewId="0">
      <selection activeCell="E35" sqref="E35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Avril!A36+1</f>
        <v>45778</v>
      </c>
      <c r="B7" s="31">
        <f>A7</f>
        <v>45778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45779</v>
      </c>
      <c r="B8" s="34">
        <f t="shared" ref="B8:B37" si="4">A8</f>
        <v>45779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45780</v>
      </c>
      <c r="B9" s="31">
        <f t="shared" si="4"/>
        <v>45780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45781</v>
      </c>
      <c r="B10" s="34">
        <f t="shared" si="4"/>
        <v>45781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45782</v>
      </c>
      <c r="B11" s="31">
        <f t="shared" si="4"/>
        <v>45782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45783</v>
      </c>
      <c r="B12" s="34">
        <f t="shared" si="4"/>
        <v>45783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45784</v>
      </c>
      <c r="B13" s="31">
        <f t="shared" si="4"/>
        <v>45784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45785</v>
      </c>
      <c r="B14" s="34">
        <f t="shared" si="4"/>
        <v>45785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45786</v>
      </c>
      <c r="B15" s="31">
        <f t="shared" si="4"/>
        <v>45786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45787</v>
      </c>
      <c r="B16" s="34">
        <f t="shared" si="4"/>
        <v>45787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45788</v>
      </c>
      <c r="B17" s="31">
        <f t="shared" si="4"/>
        <v>45788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45789</v>
      </c>
      <c r="B18" s="34">
        <f t="shared" si="4"/>
        <v>45789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45790</v>
      </c>
      <c r="B19" s="31">
        <f t="shared" si="4"/>
        <v>45790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45791</v>
      </c>
      <c r="B20" s="34">
        <f t="shared" si="4"/>
        <v>45791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45792</v>
      </c>
      <c r="B21" s="31">
        <f t="shared" si="4"/>
        <v>45792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45793</v>
      </c>
      <c r="B22" s="34">
        <f t="shared" si="4"/>
        <v>45793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45794</v>
      </c>
      <c r="B23" s="31">
        <f t="shared" si="4"/>
        <v>45794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45795</v>
      </c>
      <c r="B24" s="34">
        <f t="shared" si="4"/>
        <v>45795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45796</v>
      </c>
      <c r="B25" s="31">
        <f t="shared" si="4"/>
        <v>45796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45797</v>
      </c>
      <c r="B26" s="34">
        <f t="shared" si="4"/>
        <v>45797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45798</v>
      </c>
      <c r="B27" s="31">
        <f t="shared" si="4"/>
        <v>45798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45799</v>
      </c>
      <c r="B28" s="34">
        <f t="shared" si="4"/>
        <v>45799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45800</v>
      </c>
      <c r="B29" s="31">
        <f t="shared" si="4"/>
        <v>45800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45801</v>
      </c>
      <c r="B30" s="34">
        <f t="shared" si="4"/>
        <v>45801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45802</v>
      </c>
      <c r="B31" s="31">
        <f t="shared" si="4"/>
        <v>45802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45803</v>
      </c>
      <c r="B32" s="34">
        <f t="shared" si="4"/>
        <v>45803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45804</v>
      </c>
      <c r="B33" s="31">
        <f t="shared" si="4"/>
        <v>45804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45805</v>
      </c>
      <c r="B34" s="34">
        <f t="shared" si="4"/>
        <v>45805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45806</v>
      </c>
      <c r="B35" s="31">
        <f t="shared" si="4"/>
        <v>45806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45807</v>
      </c>
      <c r="B36" s="34">
        <f t="shared" si="4"/>
        <v>45807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45808</v>
      </c>
      <c r="B37" s="31">
        <f t="shared" si="4"/>
        <v>45808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>IF(COUNT(C7:C37)=0," ",C38/COUNT(C7:C37))</f>
        <v xml:space="preserve"> </v>
      </c>
      <c r="D39" s="66" t="str">
        <f t="shared" ref="D39:N39" si="7">IF(COUNT(D7:D37)=0," ",D38/COUNT(D7:D37))</f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topLeftCell="A4" zoomScaleNormal="100" workbookViewId="0">
      <selection activeCell="I43" sqref="I43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Mai!A37+1</f>
        <v>45809</v>
      </c>
      <c r="B7" s="31">
        <f>A7</f>
        <v>45809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3.8" x14ac:dyDescent="0.25">
      <c r="A8" s="33">
        <f>A7+1</f>
        <v>45810</v>
      </c>
      <c r="B8" s="34">
        <f t="shared" ref="B8:B36" si="4">A8</f>
        <v>45810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6" si="5">A8+1</f>
        <v>45811</v>
      </c>
      <c r="B9" s="31">
        <f t="shared" si="4"/>
        <v>45811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45812</v>
      </c>
      <c r="B10" s="34">
        <f t="shared" si="4"/>
        <v>45812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45813</v>
      </c>
      <c r="B11" s="31">
        <f t="shared" si="4"/>
        <v>45813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45814</v>
      </c>
      <c r="B12" s="34">
        <f t="shared" si="4"/>
        <v>45814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45815</v>
      </c>
      <c r="B13" s="31">
        <f t="shared" si="4"/>
        <v>45815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45816</v>
      </c>
      <c r="B14" s="34">
        <f t="shared" si="4"/>
        <v>45816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45817</v>
      </c>
      <c r="B15" s="31">
        <f t="shared" si="4"/>
        <v>45817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45818</v>
      </c>
      <c r="B16" s="34">
        <f t="shared" si="4"/>
        <v>45818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45819</v>
      </c>
      <c r="B17" s="31">
        <f t="shared" si="4"/>
        <v>45819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45820</v>
      </c>
      <c r="B18" s="34">
        <f t="shared" si="4"/>
        <v>45820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45821</v>
      </c>
      <c r="B19" s="31">
        <f t="shared" si="4"/>
        <v>45821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45822</v>
      </c>
      <c r="B20" s="34">
        <f t="shared" si="4"/>
        <v>45822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45823</v>
      </c>
      <c r="B21" s="31">
        <f t="shared" si="4"/>
        <v>45823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45824</v>
      </c>
      <c r="B22" s="34">
        <f t="shared" si="4"/>
        <v>45824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45825</v>
      </c>
      <c r="B23" s="31">
        <f t="shared" si="4"/>
        <v>45825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45826</v>
      </c>
      <c r="B24" s="34">
        <f t="shared" si="4"/>
        <v>45826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45827</v>
      </c>
      <c r="B25" s="31">
        <f t="shared" si="4"/>
        <v>45827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45828</v>
      </c>
      <c r="B26" s="34">
        <f t="shared" si="4"/>
        <v>45828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45829</v>
      </c>
      <c r="B27" s="31">
        <f t="shared" si="4"/>
        <v>45829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45830</v>
      </c>
      <c r="B28" s="34">
        <f t="shared" si="4"/>
        <v>45830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45831</v>
      </c>
      <c r="B29" s="31">
        <f t="shared" si="4"/>
        <v>45831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45832</v>
      </c>
      <c r="B30" s="34">
        <f t="shared" si="4"/>
        <v>45832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45833</v>
      </c>
      <c r="B31" s="31">
        <f t="shared" si="4"/>
        <v>45833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45834</v>
      </c>
      <c r="B32" s="34">
        <f t="shared" si="4"/>
        <v>45834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45835</v>
      </c>
      <c r="B33" s="31">
        <f t="shared" si="4"/>
        <v>45835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45836</v>
      </c>
      <c r="B34" s="34">
        <f t="shared" si="4"/>
        <v>45836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45837</v>
      </c>
      <c r="B35" s="31">
        <f t="shared" si="4"/>
        <v>45837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45838</v>
      </c>
      <c r="B36" s="34">
        <f t="shared" si="4"/>
        <v>45838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 t="str">
        <f>IF(COUNT(C7:C36)=0," ",C37/COUNT(C7:C36))</f>
        <v xml:space="preserve"> </v>
      </c>
      <c r="D38" s="66" t="str">
        <f>IF(COUNT(D7:D36)=0," ",D37/COUNT(D7:D36))</f>
        <v xml:space="preserve"> </v>
      </c>
      <c r="E38" s="66" t="str">
        <f>IF(COUNT(E7:E36)=0," ",E37/COUNT(E7:E36))</f>
        <v xml:space="preserve"> </v>
      </c>
      <c r="F38" s="66">
        <f>IF(COUNT(F7:F36)=0," ",F37/COUNT(F7:F36))</f>
        <v>0</v>
      </c>
      <c r="G38" s="66" t="str">
        <f t="shared" ref="G38:N38" si="7">IF(COUNT(G7:G36)=0," ",G37/COUNT(G7:G36))</f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H34" sqref="H34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Juin!A36+1</f>
        <v>45839</v>
      </c>
      <c r="B7" s="31">
        <f>A7</f>
        <v>45839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45840</v>
      </c>
      <c r="B8" s="34">
        <f t="shared" ref="B8:B37" si="4">A8</f>
        <v>45840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45841</v>
      </c>
      <c r="B9" s="31">
        <f t="shared" si="4"/>
        <v>45841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45842</v>
      </c>
      <c r="B10" s="34">
        <f t="shared" si="4"/>
        <v>45842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45843</v>
      </c>
      <c r="B11" s="31">
        <f t="shared" si="4"/>
        <v>45843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45844</v>
      </c>
      <c r="B12" s="34">
        <f t="shared" si="4"/>
        <v>45844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45845</v>
      </c>
      <c r="B13" s="31">
        <f t="shared" si="4"/>
        <v>45845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45846</v>
      </c>
      <c r="B14" s="34">
        <f t="shared" si="4"/>
        <v>45846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45847</v>
      </c>
      <c r="B15" s="31">
        <f t="shared" si="4"/>
        <v>45847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45848</v>
      </c>
      <c r="B16" s="34">
        <f t="shared" si="4"/>
        <v>45848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45849</v>
      </c>
      <c r="B17" s="31">
        <f t="shared" si="4"/>
        <v>45849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45850</v>
      </c>
      <c r="B18" s="34">
        <f t="shared" si="4"/>
        <v>45850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45851</v>
      </c>
      <c r="B19" s="31">
        <f t="shared" si="4"/>
        <v>45851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45852</v>
      </c>
      <c r="B20" s="34">
        <f t="shared" si="4"/>
        <v>45852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45853</v>
      </c>
      <c r="B21" s="31">
        <f t="shared" si="4"/>
        <v>45853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45854</v>
      </c>
      <c r="B22" s="34">
        <f t="shared" si="4"/>
        <v>45854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45855</v>
      </c>
      <c r="B23" s="31">
        <f t="shared" si="4"/>
        <v>45855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45856</v>
      </c>
      <c r="B24" s="34">
        <f t="shared" si="4"/>
        <v>45856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45857</v>
      </c>
      <c r="B25" s="31">
        <f t="shared" si="4"/>
        <v>45857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45858</v>
      </c>
      <c r="B26" s="34">
        <f t="shared" si="4"/>
        <v>45858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45859</v>
      </c>
      <c r="B27" s="31">
        <f t="shared" si="4"/>
        <v>45859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45860</v>
      </c>
      <c r="B28" s="34">
        <f t="shared" si="4"/>
        <v>45860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45861</v>
      </c>
      <c r="B29" s="31">
        <f t="shared" si="4"/>
        <v>45861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45862</v>
      </c>
      <c r="B30" s="34">
        <f t="shared" si="4"/>
        <v>45862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45863</v>
      </c>
      <c r="B31" s="31">
        <f t="shared" si="4"/>
        <v>45863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45864</v>
      </c>
      <c r="B32" s="34">
        <f t="shared" si="4"/>
        <v>45864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45865</v>
      </c>
      <c r="B33" s="31">
        <f t="shared" si="4"/>
        <v>45865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45866</v>
      </c>
      <c r="B34" s="34">
        <f t="shared" si="4"/>
        <v>45866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45867</v>
      </c>
      <c r="B35" s="31">
        <f t="shared" si="4"/>
        <v>45867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45868</v>
      </c>
      <c r="B36" s="34">
        <f t="shared" si="4"/>
        <v>45868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45869</v>
      </c>
      <c r="B37" s="31">
        <f t="shared" si="4"/>
        <v>45869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6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Q28" sqref="Q28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Juillet!A37+1</f>
        <v>45870</v>
      </c>
      <c r="B7" s="31">
        <f>A7</f>
        <v>45870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45871</v>
      </c>
      <c r="B8" s="34">
        <f t="shared" ref="B8:B37" si="4">A8</f>
        <v>45871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45872</v>
      </c>
      <c r="B9" s="31">
        <f t="shared" si="4"/>
        <v>45872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45873</v>
      </c>
      <c r="B10" s="34">
        <f t="shared" si="4"/>
        <v>45873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45874</v>
      </c>
      <c r="B11" s="31">
        <f t="shared" si="4"/>
        <v>45874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45875</v>
      </c>
      <c r="B12" s="34">
        <f t="shared" si="4"/>
        <v>45875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45876</v>
      </c>
      <c r="B13" s="31">
        <f t="shared" si="4"/>
        <v>45876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45877</v>
      </c>
      <c r="B14" s="34">
        <f t="shared" si="4"/>
        <v>45877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45878</v>
      </c>
      <c r="B15" s="31">
        <f t="shared" si="4"/>
        <v>45878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45879</v>
      </c>
      <c r="B16" s="34">
        <f t="shared" si="4"/>
        <v>45879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45880</v>
      </c>
      <c r="B17" s="31">
        <f t="shared" si="4"/>
        <v>45880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45881</v>
      </c>
      <c r="B18" s="34">
        <f t="shared" si="4"/>
        <v>45881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45882</v>
      </c>
      <c r="B19" s="31">
        <f t="shared" si="4"/>
        <v>45882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45883</v>
      </c>
      <c r="B20" s="34">
        <f t="shared" si="4"/>
        <v>45883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45884</v>
      </c>
      <c r="B21" s="31">
        <f t="shared" si="4"/>
        <v>45884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45885</v>
      </c>
      <c r="B22" s="34">
        <f t="shared" si="4"/>
        <v>45885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45886</v>
      </c>
      <c r="B23" s="31">
        <f t="shared" si="4"/>
        <v>45886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45887</v>
      </c>
      <c r="B24" s="34">
        <f t="shared" si="4"/>
        <v>45887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45888</v>
      </c>
      <c r="B25" s="31">
        <f t="shared" si="4"/>
        <v>45888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45889</v>
      </c>
      <c r="B26" s="34">
        <f t="shared" si="4"/>
        <v>45889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45890</v>
      </c>
      <c r="B27" s="31">
        <f t="shared" si="4"/>
        <v>45890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45891</v>
      </c>
      <c r="B28" s="34">
        <f t="shared" si="4"/>
        <v>45891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45892</v>
      </c>
      <c r="B29" s="31">
        <f t="shared" si="4"/>
        <v>45892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45893</v>
      </c>
      <c r="B30" s="34">
        <f t="shared" si="4"/>
        <v>45893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45894</v>
      </c>
      <c r="B31" s="31">
        <f t="shared" si="4"/>
        <v>45894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45895</v>
      </c>
      <c r="B32" s="34">
        <f t="shared" si="4"/>
        <v>45895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45896</v>
      </c>
      <c r="B33" s="31">
        <f t="shared" si="4"/>
        <v>45896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45897</v>
      </c>
      <c r="B34" s="34">
        <f t="shared" si="4"/>
        <v>45897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45898</v>
      </c>
      <c r="B35" s="31">
        <f t="shared" si="4"/>
        <v>45898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45899</v>
      </c>
      <c r="B36" s="34">
        <f t="shared" si="4"/>
        <v>45899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45900</v>
      </c>
      <c r="B37" s="31">
        <f t="shared" si="4"/>
        <v>45900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>IF(COUNT(E7:E37)=0," ",E38/COUNT(E7:E37))</f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Céline PAGES</cp:lastModifiedBy>
  <cp:lastPrinted>2024-10-08T07:56:36Z</cp:lastPrinted>
  <dcterms:created xsi:type="dcterms:W3CDTF">2003-10-28T13:52:40Z</dcterms:created>
  <dcterms:modified xsi:type="dcterms:W3CDTF">2025-05-06T14:38:37Z</dcterms:modified>
</cp:coreProperties>
</file>